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ONO\Documentos Desam$\ricardo.figueroa\Escritorio\ESCALA DE SUELDOS A NOVIEMBRE 2021\ESCALAS DE SUELDOS REAJUSTADAS A NOVIEMBRE 2021\"/>
    </mc:Choice>
  </mc:AlternateContent>
  <bookViews>
    <workbookView xWindow="0" yWindow="0" windowWidth="28800" windowHeight="12435"/>
  </bookViews>
  <sheets>
    <sheet name="Hoja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97" i="1" l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96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80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8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2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G34" i="1" l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J59" i="1" l="1"/>
  <c r="K59" i="1" s="1"/>
  <c r="J61" i="1"/>
  <c r="K61" i="1" s="1"/>
  <c r="J42" i="1"/>
  <c r="K42" i="1" s="1"/>
  <c r="J44" i="1"/>
  <c r="K44" i="1" s="1"/>
  <c r="J46" i="1"/>
  <c r="K46" i="1" s="1"/>
  <c r="J58" i="1"/>
  <c r="K58" i="1" s="1"/>
  <c r="J60" i="1"/>
  <c r="K60" i="1" s="1"/>
  <c r="J62" i="1"/>
  <c r="K62" i="1" s="1"/>
  <c r="J43" i="1"/>
  <c r="K43" i="1" s="1"/>
  <c r="J45" i="1"/>
  <c r="K45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</calcChain>
</file>

<file path=xl/sharedStrings.xml><?xml version="1.0" encoding="utf-8"?>
<sst xmlns="http://schemas.openxmlformats.org/spreadsheetml/2006/main" count="116" uniqueCount="46">
  <si>
    <t>CATEGORIA</t>
  </si>
  <si>
    <t>LETRA CATEGORIA</t>
  </si>
  <si>
    <t>NIV.</t>
  </si>
  <si>
    <t>SUELDO BASE MINIMO NACIONAL</t>
  </si>
  <si>
    <t>SUELDO BASE MUNICIPAL PESO CHILENO</t>
  </si>
  <si>
    <t>ASIG. DE ZONA</t>
  </si>
  <si>
    <t>ASIGNACION DE ATENCION PRIMARIA</t>
  </si>
  <si>
    <t>ASIGNACION DESEMPEÑO DIFICIL</t>
  </si>
  <si>
    <t>ASIGNACION MOVILIZACION LEY 18.717</t>
  </si>
  <si>
    <t>TOTAL REMUNERACION BRUTA 44 HORAS</t>
  </si>
  <si>
    <t>VALOR HORA</t>
  </si>
  <si>
    <t>F</t>
  </si>
  <si>
    <t>A</t>
  </si>
  <si>
    <t>B</t>
  </si>
  <si>
    <t>C</t>
  </si>
  <si>
    <t>D</t>
  </si>
  <si>
    <t>E</t>
  </si>
  <si>
    <t>Medicos</t>
  </si>
  <si>
    <t>Cirujanos</t>
  </si>
  <si>
    <t xml:space="preserve">Quimicos </t>
  </si>
  <si>
    <t>Bioquimicos</t>
  </si>
  <si>
    <t>Dentista</t>
  </si>
  <si>
    <t>Farmaceuticos</t>
  </si>
  <si>
    <t>Otros</t>
  </si>
  <si>
    <t>Profesionales</t>
  </si>
  <si>
    <t xml:space="preserve">de la </t>
  </si>
  <si>
    <t>salud</t>
  </si>
  <si>
    <t>Tecnicos</t>
  </si>
  <si>
    <t>de Nivel</t>
  </si>
  <si>
    <t>Superior</t>
  </si>
  <si>
    <t>Tecnicos de</t>
  </si>
  <si>
    <t>Salud</t>
  </si>
  <si>
    <t>Administrativos</t>
  </si>
  <si>
    <t>de</t>
  </si>
  <si>
    <t>Auxiliares de</t>
  </si>
  <si>
    <t>Servicio y</t>
  </si>
  <si>
    <t>Conductores</t>
  </si>
  <si>
    <t>NOTAS :</t>
  </si>
  <si>
    <t>2.-La Asignacion de zona es el 15 % del sueldo Base Municipal</t>
  </si>
  <si>
    <t>3.-La Asignacion Atencion Primaria corresponde al 100 % sobre el Sueldo Base Comunal.</t>
  </si>
  <si>
    <t>4,-La Asignacion Desempeño Dificil coprresponde al 10 % del S.B.M.N.</t>
  </si>
  <si>
    <t>1.-La Asignacion denominada Sueldo Base Municipal es un valor basado en el S.B.M.N.</t>
  </si>
  <si>
    <t xml:space="preserve"> </t>
  </si>
  <si>
    <t>5.- Ultimo Decreto que aprueba sueldos base Comunal N° 422  del 28 de Febrero 2018,- acuerdo de Concejo N° 196 del 28 de Febrero 2018.</t>
  </si>
  <si>
    <t>ESCALA DE REMUNERACIONES PERSONAL CONTRATADO DESPUES DEL 01 DE MARZO 2018(PERSONAL NUEVO)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</si>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</sst>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3" fontId="1" fillId="0" borderId="1" xfId="0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3" fontId="1" fillId="0" borderId="0" xfId="0" applyNumberFormat="1" applyFont="1" applyBorder="1" applyAlignment="1">
      <alignment horizontal="center"/>
    </xf>
    <xf numFmtId="3" fontId="4" fillId="4" borderId="0" xfId="1" applyNumberFormat="1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3" fontId="6" fillId="4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3" fontId="6" fillId="4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3" fontId="1" fillId="4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7"/>
  <sheetViews>
    <sheetView tabSelected="1" topLeftCell="A13" workbookViewId="0">
      <selection activeCell="L12" sqref="L12"/>
    </sheetView>
  </sheetViews>
  <sheetFormatPr baseColWidth="10" defaultRowHeight="15" x14ac:dyDescent="0.25"/>
  <cols>
    <col min="1" max="1" width="19.7109375" style="13" customWidth="1"/>
    <col min="10" max="10" width="14.140625" customWidth="1"/>
  </cols>
  <sheetData>
    <row r="2" spans="1:13" ht="21.75" thickBot="1" x14ac:dyDescent="0.4">
      <c r="C2" s="27" t="s">
        <v>44</v>
      </c>
    </row>
    <row r="3" spans="1:13" ht="51.75" thickBot="1" x14ac:dyDescent="0.3">
      <c r="A3" s="14" t="s">
        <v>0</v>
      </c>
      <c r="B3" s="18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3" ht="15.75" thickBot="1" x14ac:dyDescent="0.3">
      <c r="A4" s="15"/>
      <c r="B4" s="4"/>
      <c r="C4" s="5">
        <v>1</v>
      </c>
      <c r="D4" s="6">
        <v>1160113.2479999999</v>
      </c>
      <c r="E4" s="7">
        <v>1392136.7039999999</v>
      </c>
      <c r="F4" s="5">
        <f>SUM(E4*15%)</f>
        <v>208820.50559999997</v>
      </c>
      <c r="G4" s="5">
        <f>SUM(E4)</f>
        <v>1392136.7039999999</v>
      </c>
      <c r="H4" s="5">
        <f>SUM(D4*2*10%)</f>
        <v>232022.6496</v>
      </c>
      <c r="I4" s="20">
        <v>21211</v>
      </c>
      <c r="J4" s="5">
        <f>SUM(E4:I4)</f>
        <v>3246327.5631999997</v>
      </c>
      <c r="K4" s="5">
        <f>SUM(J4/44)</f>
        <v>73780.171890909085</v>
      </c>
    </row>
    <row r="5" spans="1:13" ht="15.75" thickBot="1" x14ac:dyDescent="0.3">
      <c r="A5" s="16"/>
      <c r="B5" s="8"/>
      <c r="C5" s="5">
        <v>2</v>
      </c>
      <c r="D5" s="6">
        <v>1114076.8799999999</v>
      </c>
      <c r="E5" s="7">
        <v>1336893.264</v>
      </c>
      <c r="F5" s="5">
        <f t="shared" ref="F5:F18" si="0">SUM(E5*15%)</f>
        <v>200533.9896</v>
      </c>
      <c r="G5" s="5">
        <f t="shared" ref="G5:G18" si="1">SUM(E5)</f>
        <v>1336893.264</v>
      </c>
      <c r="H5" s="5">
        <f t="shared" ref="H5:H18" si="2">SUM(D5*2*10%)</f>
        <v>222815.37599999999</v>
      </c>
      <c r="I5" s="20">
        <v>21211</v>
      </c>
      <c r="J5" s="5">
        <f t="shared" ref="J5:J18" si="3">SUM(E5:I5)</f>
        <v>3118346.8936000001</v>
      </c>
      <c r="K5" s="5">
        <f t="shared" ref="K5:K18" si="4">SUM(J5/44)</f>
        <v>70871.520309090905</v>
      </c>
    </row>
    <row r="6" spans="1:13" ht="15.75" thickBot="1" x14ac:dyDescent="0.3">
      <c r="A6" s="16"/>
      <c r="B6" s="8"/>
      <c r="C6" s="5">
        <v>3</v>
      </c>
      <c r="D6" s="6">
        <v>1068042.5279999999</v>
      </c>
      <c r="E6" s="7">
        <v>1281649.824</v>
      </c>
      <c r="F6" s="5">
        <f t="shared" si="0"/>
        <v>192247.4736</v>
      </c>
      <c r="G6" s="5">
        <f t="shared" si="1"/>
        <v>1281649.824</v>
      </c>
      <c r="H6" s="5">
        <f t="shared" si="2"/>
        <v>213608.5056</v>
      </c>
      <c r="I6" s="20">
        <v>21211</v>
      </c>
      <c r="J6" s="5">
        <f t="shared" si="3"/>
        <v>2990366.6272</v>
      </c>
      <c r="K6" s="5">
        <f t="shared" si="4"/>
        <v>67962.877890909091</v>
      </c>
    </row>
    <row r="7" spans="1:13" ht="15.75" thickBot="1" x14ac:dyDescent="0.3">
      <c r="A7" s="16" t="s">
        <v>17</v>
      </c>
      <c r="B7" s="8"/>
      <c r="C7" s="5">
        <v>4</v>
      </c>
      <c r="D7" s="6">
        <v>1022005.152</v>
      </c>
      <c r="E7" s="7">
        <v>1226406.3840000001</v>
      </c>
      <c r="F7" s="5">
        <f t="shared" si="0"/>
        <v>183960.95759999999</v>
      </c>
      <c r="G7" s="5">
        <f t="shared" si="1"/>
        <v>1226406.3840000001</v>
      </c>
      <c r="H7" s="5">
        <f t="shared" si="2"/>
        <v>204401.03040000002</v>
      </c>
      <c r="I7" s="20">
        <v>21211</v>
      </c>
      <c r="J7" s="5">
        <f t="shared" si="3"/>
        <v>2862385.7560000005</v>
      </c>
      <c r="K7" s="5">
        <f t="shared" si="4"/>
        <v>65054.221727272736</v>
      </c>
      <c r="M7" t="s">
        <v>42</v>
      </c>
    </row>
    <row r="8" spans="1:13" ht="15.75" thickBot="1" x14ac:dyDescent="0.3">
      <c r="A8" s="16" t="s">
        <v>18</v>
      </c>
      <c r="B8" s="8"/>
      <c r="C8" s="5">
        <v>5</v>
      </c>
      <c r="D8" s="6">
        <v>975968.78399999999</v>
      </c>
      <c r="E8" s="7">
        <v>1171161.936</v>
      </c>
      <c r="F8" s="5">
        <f t="shared" si="0"/>
        <v>175674.2904</v>
      </c>
      <c r="G8" s="5">
        <f t="shared" si="1"/>
        <v>1171161.936</v>
      </c>
      <c r="H8" s="5">
        <f t="shared" si="2"/>
        <v>195193.7568</v>
      </c>
      <c r="I8" s="20">
        <v>21211</v>
      </c>
      <c r="J8" s="5">
        <f t="shared" si="3"/>
        <v>2734402.9191999999</v>
      </c>
      <c r="K8" s="5">
        <f t="shared" si="4"/>
        <v>62145.520890909087</v>
      </c>
    </row>
    <row r="9" spans="1:13" ht="15.75" thickBot="1" x14ac:dyDescent="0.3">
      <c r="A9" s="16" t="s">
        <v>19</v>
      </c>
      <c r="B9" s="8"/>
      <c r="C9" s="5">
        <v>6</v>
      </c>
      <c r="D9" s="6">
        <v>929931.40800000005</v>
      </c>
      <c r="E9" s="7">
        <v>1115917.4879999999</v>
      </c>
      <c r="F9" s="5">
        <f t="shared" si="0"/>
        <v>167387.62319999997</v>
      </c>
      <c r="G9" s="5">
        <f t="shared" si="1"/>
        <v>1115917.4879999999</v>
      </c>
      <c r="H9" s="5">
        <f t="shared" si="2"/>
        <v>185986.28160000002</v>
      </c>
      <c r="I9" s="20">
        <v>21211</v>
      </c>
      <c r="J9" s="5">
        <f t="shared" si="3"/>
        <v>2606419.8807999999</v>
      </c>
      <c r="K9" s="5">
        <f t="shared" si="4"/>
        <v>59236.81547272727</v>
      </c>
    </row>
    <row r="10" spans="1:13" ht="15.75" thickBot="1" x14ac:dyDescent="0.3">
      <c r="A10" s="16" t="s">
        <v>22</v>
      </c>
      <c r="B10" s="8"/>
      <c r="C10" s="5">
        <v>7</v>
      </c>
      <c r="D10" s="6">
        <v>883961.56799999997</v>
      </c>
      <c r="E10" s="7">
        <v>1060675.0560000001</v>
      </c>
      <c r="F10" s="5">
        <f t="shared" si="0"/>
        <v>159101.25840000002</v>
      </c>
      <c r="G10" s="5">
        <f t="shared" si="1"/>
        <v>1060675.0560000001</v>
      </c>
      <c r="H10" s="5">
        <f t="shared" si="2"/>
        <v>176792.31359999999</v>
      </c>
      <c r="I10" s="20">
        <v>21211</v>
      </c>
      <c r="J10" s="5">
        <f t="shared" si="3"/>
        <v>2478454.6840000004</v>
      </c>
      <c r="K10" s="5">
        <f t="shared" si="4"/>
        <v>56328.515545454553</v>
      </c>
    </row>
    <row r="11" spans="1:13" ht="24" thickBot="1" x14ac:dyDescent="0.4">
      <c r="A11" s="16" t="s">
        <v>20</v>
      </c>
      <c r="B11" s="9" t="s">
        <v>12</v>
      </c>
      <c r="C11" s="5">
        <v>8</v>
      </c>
      <c r="D11" s="6">
        <v>837860.68799999997</v>
      </c>
      <c r="E11" s="7">
        <v>1005431.616</v>
      </c>
      <c r="F11" s="5">
        <f t="shared" si="0"/>
        <v>150814.74239999999</v>
      </c>
      <c r="G11" s="5">
        <f t="shared" si="1"/>
        <v>1005431.616</v>
      </c>
      <c r="H11" s="5">
        <f t="shared" si="2"/>
        <v>167572.13760000002</v>
      </c>
      <c r="I11" s="20">
        <v>21211</v>
      </c>
      <c r="J11" s="5">
        <f t="shared" si="3"/>
        <v>2350461.1120000002</v>
      </c>
      <c r="K11" s="5">
        <f t="shared" si="4"/>
        <v>53419.57072727273</v>
      </c>
    </row>
    <row r="12" spans="1:13" ht="15.75" thickBot="1" x14ac:dyDescent="0.3">
      <c r="A12" s="16" t="s">
        <v>18</v>
      </c>
      <c r="B12" s="8"/>
      <c r="C12" s="5">
        <v>9</v>
      </c>
      <c r="D12" s="6">
        <v>791823.31200000003</v>
      </c>
      <c r="E12" s="7">
        <v>950189.18400000001</v>
      </c>
      <c r="F12" s="5">
        <f t="shared" si="0"/>
        <v>142528.37760000001</v>
      </c>
      <c r="G12" s="5">
        <f t="shared" si="1"/>
        <v>950189.18400000001</v>
      </c>
      <c r="H12" s="5">
        <f t="shared" si="2"/>
        <v>158364.66240000003</v>
      </c>
      <c r="I12" s="20">
        <v>21211</v>
      </c>
      <c r="J12" s="5">
        <f t="shared" si="3"/>
        <v>2222482.4079999998</v>
      </c>
      <c r="K12" s="5">
        <f t="shared" si="4"/>
        <v>50510.963818181815</v>
      </c>
    </row>
    <row r="13" spans="1:13" ht="15.75" thickBot="1" x14ac:dyDescent="0.3">
      <c r="A13" s="16" t="s">
        <v>21</v>
      </c>
      <c r="B13" s="8"/>
      <c r="C13" s="5">
        <v>10</v>
      </c>
      <c r="D13" s="6">
        <v>745786.94400000002</v>
      </c>
      <c r="E13" s="7">
        <v>894944.73600000003</v>
      </c>
      <c r="F13" s="5">
        <f t="shared" si="0"/>
        <v>134241.71040000001</v>
      </c>
      <c r="G13" s="5">
        <f t="shared" si="1"/>
        <v>894944.73600000003</v>
      </c>
      <c r="H13" s="5">
        <f t="shared" si="2"/>
        <v>149157.38880000002</v>
      </c>
      <c r="I13" s="20">
        <v>21211</v>
      </c>
      <c r="J13" s="5">
        <f t="shared" si="3"/>
        <v>2094499.5712000001</v>
      </c>
      <c r="K13" s="5">
        <f t="shared" si="4"/>
        <v>47602.262981818181</v>
      </c>
    </row>
    <row r="14" spans="1:13" ht="15.75" thickBot="1" x14ac:dyDescent="0.3">
      <c r="A14" s="16"/>
      <c r="B14" s="8"/>
      <c r="C14" s="5">
        <v>11</v>
      </c>
      <c r="D14" s="6">
        <v>712940.31900000002</v>
      </c>
      <c r="E14" s="7">
        <v>855530.02599999995</v>
      </c>
      <c r="F14" s="29">
        <f t="shared" si="0"/>
        <v>128329.50389999998</v>
      </c>
      <c r="G14" s="29">
        <f t="shared" si="1"/>
        <v>855530.02599999995</v>
      </c>
      <c r="H14" s="29">
        <f t="shared" si="2"/>
        <v>142588.0638</v>
      </c>
      <c r="I14" s="20">
        <v>21211</v>
      </c>
      <c r="J14" s="29">
        <f t="shared" si="3"/>
        <v>2003188.6197000002</v>
      </c>
      <c r="K14" s="29">
        <f t="shared" si="4"/>
        <v>45527.014084090915</v>
      </c>
    </row>
    <row r="15" spans="1:13" ht="15.75" thickBot="1" x14ac:dyDescent="0.3">
      <c r="A15" s="16"/>
      <c r="B15" s="8"/>
      <c r="C15" s="5">
        <v>12</v>
      </c>
      <c r="D15" s="6">
        <v>666035.17500000005</v>
      </c>
      <c r="E15" s="7">
        <v>799245.29099999997</v>
      </c>
      <c r="F15" s="29">
        <f t="shared" si="0"/>
        <v>119886.79364999999</v>
      </c>
      <c r="G15" s="29">
        <f t="shared" si="1"/>
        <v>799245.29099999997</v>
      </c>
      <c r="H15" s="29">
        <f t="shared" si="2"/>
        <v>133207.035</v>
      </c>
      <c r="I15" s="20">
        <v>21211</v>
      </c>
      <c r="J15" s="29">
        <f t="shared" si="3"/>
        <v>1872795.4106499997</v>
      </c>
      <c r="K15" s="29">
        <f t="shared" si="4"/>
        <v>42563.53206022727</v>
      </c>
    </row>
    <row r="16" spans="1:13" ht="15.75" thickBot="1" x14ac:dyDescent="0.3">
      <c r="A16" s="16"/>
      <c r="B16" s="8"/>
      <c r="C16" s="5">
        <v>13</v>
      </c>
      <c r="D16" s="6">
        <v>619132.08499999996</v>
      </c>
      <c r="E16" s="7">
        <v>742959.52899999998</v>
      </c>
      <c r="F16" s="29">
        <f t="shared" si="0"/>
        <v>111443.92934999999</v>
      </c>
      <c r="G16" s="29">
        <f t="shared" si="1"/>
        <v>742959.52899999998</v>
      </c>
      <c r="H16" s="29">
        <f t="shared" si="2"/>
        <v>123826.417</v>
      </c>
      <c r="I16" s="20">
        <v>21211</v>
      </c>
      <c r="J16" s="29">
        <f t="shared" si="3"/>
        <v>1742400.40435</v>
      </c>
      <c r="K16" s="29">
        <f t="shared" si="4"/>
        <v>39600.009189772725</v>
      </c>
    </row>
    <row r="17" spans="1:12" ht="15.75" thickBot="1" x14ac:dyDescent="0.3">
      <c r="A17" s="16"/>
      <c r="B17" s="8"/>
      <c r="C17" s="5">
        <v>14</v>
      </c>
      <c r="D17" s="6">
        <v>572228.995</v>
      </c>
      <c r="E17" s="7">
        <v>686675.821</v>
      </c>
      <c r="F17" s="29">
        <f t="shared" si="0"/>
        <v>103001.37315</v>
      </c>
      <c r="G17" s="29">
        <f t="shared" si="1"/>
        <v>686675.821</v>
      </c>
      <c r="H17" s="29">
        <f t="shared" si="2"/>
        <v>114445.799</v>
      </c>
      <c r="I17" s="20">
        <v>21211</v>
      </c>
      <c r="J17" s="29">
        <f t="shared" si="3"/>
        <v>1612009.81415</v>
      </c>
      <c r="K17" s="29">
        <f t="shared" si="4"/>
        <v>36636.586685227274</v>
      </c>
      <c r="L17" t="s">
        <v>45</v>
      </c>
    </row>
    <row r="18" spans="1:12" ht="15.75" thickBot="1" x14ac:dyDescent="0.3">
      <c r="A18" s="17"/>
      <c r="B18" s="10"/>
      <c r="C18" s="5">
        <v>15</v>
      </c>
      <c r="D18" s="6">
        <v>525323.85100000002</v>
      </c>
      <c r="E18" s="7">
        <v>630391.08600000001</v>
      </c>
      <c r="F18" s="29">
        <f t="shared" si="0"/>
        <v>94558.662899999996</v>
      </c>
      <c r="G18" s="29">
        <f t="shared" si="1"/>
        <v>630391.08600000001</v>
      </c>
      <c r="H18" s="29">
        <f t="shared" si="2"/>
        <v>105064.77020000001</v>
      </c>
      <c r="I18" s="20">
        <v>21211</v>
      </c>
      <c r="J18" s="29">
        <f t="shared" si="3"/>
        <v>1481616.6051</v>
      </c>
      <c r="K18" s="29">
        <f t="shared" si="4"/>
        <v>33673.104661363635</v>
      </c>
    </row>
    <row r="19" spans="1:12" ht="51.75" thickBot="1" x14ac:dyDescent="0.3">
      <c r="A19" s="14" t="s">
        <v>0</v>
      </c>
      <c r="B19" s="26" t="s">
        <v>1</v>
      </c>
      <c r="C19" s="1" t="s">
        <v>2</v>
      </c>
      <c r="D19" s="2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2" t="s">
        <v>10</v>
      </c>
    </row>
    <row r="20" spans="1:12" ht="15.75" thickBot="1" x14ac:dyDescent="0.3">
      <c r="A20" s="15"/>
      <c r="B20" s="4"/>
      <c r="C20" s="5">
        <v>1</v>
      </c>
      <c r="D20" s="6">
        <v>881403.26399999997</v>
      </c>
      <c r="E20" s="7">
        <v>1057683.3119999999</v>
      </c>
      <c r="F20" s="5">
        <f>SUM(E20*15%)</f>
        <v>158652.49679999999</v>
      </c>
      <c r="G20" s="5">
        <f>SUM(E20)</f>
        <v>1057683.3119999999</v>
      </c>
      <c r="H20" s="5">
        <f>SUM(D20*2*10%)</f>
        <v>176280.65280000001</v>
      </c>
      <c r="I20" s="20">
        <v>21211</v>
      </c>
      <c r="J20" s="5">
        <f>SUM(E20:I20)</f>
        <v>2471510.7735999995</v>
      </c>
      <c r="K20" s="5">
        <f>SUM(J20/44)</f>
        <v>56170.69939999999</v>
      </c>
    </row>
    <row r="21" spans="1:12" ht="15.75" thickBot="1" x14ac:dyDescent="0.3">
      <c r="A21" s="16"/>
      <c r="B21" s="8"/>
      <c r="C21" s="5">
        <v>2</v>
      </c>
      <c r="D21" s="6">
        <v>846427.68</v>
      </c>
      <c r="E21" s="7">
        <v>1015711.2</v>
      </c>
      <c r="F21" s="5">
        <f t="shared" ref="F21:F34" si="5">SUM(E21*15%)</f>
        <v>152356.68</v>
      </c>
      <c r="G21" s="5">
        <f t="shared" ref="G21:G34" si="6">SUM(E21)</f>
        <v>1015711.2</v>
      </c>
      <c r="H21" s="5">
        <f t="shared" ref="H21:H34" si="7">SUM(D21*2*10%)</f>
        <v>169285.53600000002</v>
      </c>
      <c r="I21" s="20">
        <v>21211</v>
      </c>
      <c r="J21" s="5">
        <f t="shared" ref="J21:J34" si="8">SUM(E21:I21)</f>
        <v>2374275.6159999999</v>
      </c>
      <c r="K21" s="5">
        <f t="shared" ref="K21:K34" si="9">SUM(J21/44)</f>
        <v>53960.809454545451</v>
      </c>
    </row>
    <row r="22" spans="1:12" ht="15.75" thickBot="1" x14ac:dyDescent="0.3">
      <c r="A22" s="16"/>
      <c r="B22" s="8"/>
      <c r="C22" s="5">
        <v>3</v>
      </c>
      <c r="D22" s="6">
        <v>811450.08</v>
      </c>
      <c r="E22" s="7">
        <v>973739.08799999999</v>
      </c>
      <c r="F22" s="5">
        <f t="shared" si="5"/>
        <v>146060.86319999999</v>
      </c>
      <c r="G22" s="5">
        <f t="shared" si="6"/>
        <v>973739.08799999999</v>
      </c>
      <c r="H22" s="5">
        <f t="shared" si="7"/>
        <v>162290.016</v>
      </c>
      <c r="I22" s="20">
        <v>21211</v>
      </c>
      <c r="J22" s="5">
        <f t="shared" si="8"/>
        <v>2277040.0551999998</v>
      </c>
      <c r="K22" s="5">
        <f t="shared" si="9"/>
        <v>51750.91034545454</v>
      </c>
    </row>
    <row r="23" spans="1:12" ht="15.75" thickBot="1" x14ac:dyDescent="0.3">
      <c r="A23" s="16"/>
      <c r="B23" s="8"/>
      <c r="C23" s="5">
        <v>4</v>
      </c>
      <c r="D23" s="6">
        <v>776475.50399999996</v>
      </c>
      <c r="E23" s="7">
        <v>931767.98400000005</v>
      </c>
      <c r="F23" s="5">
        <f t="shared" si="5"/>
        <v>139765.19760000001</v>
      </c>
      <c r="G23" s="5">
        <f t="shared" si="6"/>
        <v>931767.98400000005</v>
      </c>
      <c r="H23" s="5">
        <f t="shared" si="7"/>
        <v>155295.10079999999</v>
      </c>
      <c r="I23" s="20">
        <v>21211</v>
      </c>
      <c r="J23" s="5">
        <f t="shared" si="8"/>
        <v>2179807.2664000001</v>
      </c>
      <c r="K23" s="5">
        <f t="shared" si="9"/>
        <v>49541.074236363638</v>
      </c>
    </row>
    <row r="24" spans="1:12" ht="15.75" thickBot="1" x14ac:dyDescent="0.3">
      <c r="A24" s="16"/>
      <c r="B24" s="8"/>
      <c r="C24" s="5">
        <v>5</v>
      </c>
      <c r="D24" s="6">
        <v>741496.89599999995</v>
      </c>
      <c r="E24" s="7">
        <v>889796.88</v>
      </c>
      <c r="F24" s="5">
        <f t="shared" si="5"/>
        <v>133469.53200000001</v>
      </c>
      <c r="G24" s="5">
        <f t="shared" si="6"/>
        <v>889796.88</v>
      </c>
      <c r="H24" s="5">
        <f t="shared" si="7"/>
        <v>148299.3792</v>
      </c>
      <c r="I24" s="20">
        <v>21211</v>
      </c>
      <c r="J24" s="5">
        <f t="shared" si="8"/>
        <v>2082573.6712</v>
      </c>
      <c r="K24" s="5">
        <f t="shared" si="9"/>
        <v>47331.219799999999</v>
      </c>
    </row>
    <row r="25" spans="1:12" ht="15.75" thickBot="1" x14ac:dyDescent="0.3">
      <c r="A25" s="16"/>
      <c r="B25" s="8"/>
      <c r="C25" s="5">
        <v>6</v>
      </c>
      <c r="D25" s="6">
        <v>719838.67799999996</v>
      </c>
      <c r="E25" s="7">
        <v>863804.56499999994</v>
      </c>
      <c r="F25" s="29">
        <f t="shared" si="5"/>
        <v>129570.68474999999</v>
      </c>
      <c r="G25" s="29">
        <f t="shared" si="6"/>
        <v>863804.56499999994</v>
      </c>
      <c r="H25" s="29">
        <f t="shared" si="7"/>
        <v>143967.73559999999</v>
      </c>
      <c r="I25" s="20">
        <v>21211</v>
      </c>
      <c r="J25" s="29">
        <f t="shared" si="8"/>
        <v>2022358.5503499999</v>
      </c>
      <c r="K25" s="29">
        <f t="shared" si="9"/>
        <v>45962.694326136363</v>
      </c>
    </row>
    <row r="26" spans="1:12" ht="15.75" thickBot="1" x14ac:dyDescent="0.3">
      <c r="A26" s="16" t="s">
        <v>23</v>
      </c>
      <c r="B26" s="8"/>
      <c r="C26" s="5">
        <v>7</v>
      </c>
      <c r="D26" s="6">
        <v>684203.83200000005</v>
      </c>
      <c r="E26" s="7">
        <v>821042.33900000004</v>
      </c>
      <c r="F26" s="29">
        <f t="shared" si="5"/>
        <v>123156.35085</v>
      </c>
      <c r="G26" s="29">
        <f t="shared" si="6"/>
        <v>821042.33900000004</v>
      </c>
      <c r="H26" s="29">
        <f t="shared" si="7"/>
        <v>136840.76640000002</v>
      </c>
      <c r="I26" s="20">
        <v>21211</v>
      </c>
      <c r="J26" s="29">
        <f t="shared" si="8"/>
        <v>1923292.7952500002</v>
      </c>
      <c r="K26" s="29">
        <f t="shared" si="9"/>
        <v>43711.199892045457</v>
      </c>
    </row>
    <row r="27" spans="1:12" ht="24" thickBot="1" x14ac:dyDescent="0.4">
      <c r="A27" s="16" t="s">
        <v>24</v>
      </c>
      <c r="B27" s="9" t="s">
        <v>13</v>
      </c>
      <c r="C27" s="5">
        <v>8</v>
      </c>
      <c r="D27" s="6">
        <v>648567.95900000003</v>
      </c>
      <c r="E27" s="7">
        <v>778281.14</v>
      </c>
      <c r="F27" s="29">
        <f t="shared" si="5"/>
        <v>116742.171</v>
      </c>
      <c r="G27" s="29">
        <f t="shared" si="6"/>
        <v>778281.14</v>
      </c>
      <c r="H27" s="29">
        <f t="shared" si="7"/>
        <v>129713.59180000001</v>
      </c>
      <c r="I27" s="20">
        <v>21211</v>
      </c>
      <c r="J27" s="29">
        <f t="shared" si="8"/>
        <v>1824229.0427999999</v>
      </c>
      <c r="K27" s="29">
        <f t="shared" si="9"/>
        <v>41459.75097272727</v>
      </c>
    </row>
    <row r="28" spans="1:12" ht="15.75" thickBot="1" x14ac:dyDescent="0.3">
      <c r="A28" s="16" t="s">
        <v>25</v>
      </c>
      <c r="B28" s="8"/>
      <c r="C28" s="5">
        <v>9</v>
      </c>
      <c r="D28" s="6">
        <v>612933.11300000001</v>
      </c>
      <c r="E28" s="7">
        <v>735517.88699999999</v>
      </c>
      <c r="F28" s="29">
        <f t="shared" si="5"/>
        <v>110327.68304999999</v>
      </c>
      <c r="G28" s="29">
        <f t="shared" si="6"/>
        <v>735517.88699999999</v>
      </c>
      <c r="H28" s="29">
        <f t="shared" si="7"/>
        <v>122586.6226</v>
      </c>
      <c r="I28" s="20">
        <v>21211</v>
      </c>
      <c r="J28" s="29">
        <f t="shared" si="8"/>
        <v>1725161.0796499997</v>
      </c>
      <c r="K28" s="29">
        <f t="shared" si="9"/>
        <v>39208.20635568181</v>
      </c>
    </row>
    <row r="29" spans="1:12" ht="15.75" thickBot="1" x14ac:dyDescent="0.3">
      <c r="A29" s="16" t="s">
        <v>26</v>
      </c>
      <c r="B29" s="8"/>
      <c r="C29" s="5">
        <v>10</v>
      </c>
      <c r="D29" s="6">
        <v>577296.21299999999</v>
      </c>
      <c r="E29" s="7">
        <v>692754.63399999996</v>
      </c>
      <c r="F29" s="29">
        <f t="shared" si="5"/>
        <v>103913.1951</v>
      </c>
      <c r="G29" s="29">
        <f t="shared" si="6"/>
        <v>692754.63399999996</v>
      </c>
      <c r="H29" s="29">
        <f t="shared" si="7"/>
        <v>115459.2426</v>
      </c>
      <c r="I29" s="20">
        <v>21211</v>
      </c>
      <c r="J29" s="29">
        <f t="shared" si="8"/>
        <v>1626092.7056999998</v>
      </c>
      <c r="K29" s="29">
        <f t="shared" si="9"/>
        <v>36956.652402272724</v>
      </c>
    </row>
    <row r="30" spans="1:12" ht="15.75" thickBot="1" x14ac:dyDescent="0.3">
      <c r="A30" s="16"/>
      <c r="B30" s="8"/>
      <c r="C30" s="5">
        <v>11</v>
      </c>
      <c r="D30" s="6">
        <v>541662.39399999997</v>
      </c>
      <c r="E30" s="7">
        <v>649992.40800000005</v>
      </c>
      <c r="F30" s="29">
        <f t="shared" si="5"/>
        <v>97498.861199999999</v>
      </c>
      <c r="G30" s="29">
        <f t="shared" si="6"/>
        <v>649992.40800000005</v>
      </c>
      <c r="H30" s="29">
        <f t="shared" si="7"/>
        <v>108332.4788</v>
      </c>
      <c r="I30" s="20">
        <v>21211</v>
      </c>
      <c r="J30" s="29">
        <f t="shared" si="8"/>
        <v>1527027.1560000002</v>
      </c>
      <c r="K30" s="29">
        <f t="shared" si="9"/>
        <v>34705.162636363639</v>
      </c>
    </row>
    <row r="31" spans="1:12" ht="15.75" thickBot="1" x14ac:dyDescent="0.3">
      <c r="A31" s="16"/>
      <c r="B31" s="8"/>
      <c r="C31" s="5">
        <v>12</v>
      </c>
      <c r="D31" s="6">
        <v>506025.49400000001</v>
      </c>
      <c r="E31" s="7">
        <v>607231.20900000003</v>
      </c>
      <c r="F31" s="29">
        <f t="shared" si="5"/>
        <v>91084.681349999999</v>
      </c>
      <c r="G31" s="29">
        <f t="shared" si="6"/>
        <v>607231.20900000003</v>
      </c>
      <c r="H31" s="29">
        <f t="shared" si="7"/>
        <v>101205.09880000001</v>
      </c>
      <c r="I31" s="20">
        <v>21211</v>
      </c>
      <c r="J31" s="29">
        <f t="shared" si="8"/>
        <v>1427963.1981500001</v>
      </c>
      <c r="K31" s="29">
        <f t="shared" si="9"/>
        <v>32453.709048863639</v>
      </c>
    </row>
    <row r="32" spans="1:12" ht="15.75" thickBot="1" x14ac:dyDescent="0.3">
      <c r="A32" s="16"/>
      <c r="B32" s="8"/>
      <c r="C32" s="5">
        <v>13</v>
      </c>
      <c r="D32" s="6">
        <v>470388.59399999998</v>
      </c>
      <c r="E32" s="7">
        <v>564466.929</v>
      </c>
      <c r="F32" s="29">
        <f t="shared" si="5"/>
        <v>84670.039349999992</v>
      </c>
      <c r="G32" s="29">
        <f t="shared" si="6"/>
        <v>564466.929</v>
      </c>
      <c r="H32" s="29">
        <f t="shared" si="7"/>
        <v>94077.718800000002</v>
      </c>
      <c r="I32" s="20">
        <v>21211</v>
      </c>
      <c r="J32" s="29">
        <f t="shared" si="8"/>
        <v>1328892.6161499999</v>
      </c>
      <c r="K32" s="29">
        <f t="shared" si="9"/>
        <v>30202.104912499999</v>
      </c>
    </row>
    <row r="33" spans="1:11" ht="15.75" thickBot="1" x14ac:dyDescent="0.3">
      <c r="A33" s="16"/>
      <c r="B33" s="8"/>
      <c r="C33" s="5">
        <v>14</v>
      </c>
      <c r="D33" s="6">
        <v>434753.74800000002</v>
      </c>
      <c r="E33" s="7">
        <v>521703.67599999998</v>
      </c>
      <c r="F33" s="29">
        <f t="shared" si="5"/>
        <v>78255.551399999997</v>
      </c>
      <c r="G33" s="29">
        <f t="shared" si="6"/>
        <v>521703.67599999998</v>
      </c>
      <c r="H33" s="29">
        <f t="shared" si="7"/>
        <v>86950.74960000001</v>
      </c>
      <c r="I33" s="20">
        <v>21211</v>
      </c>
      <c r="J33" s="29">
        <f t="shared" si="8"/>
        <v>1229824.6529999999</v>
      </c>
      <c r="K33" s="29">
        <f t="shared" si="9"/>
        <v>27950.560295454543</v>
      </c>
    </row>
    <row r="34" spans="1:11" ht="15.75" thickBot="1" x14ac:dyDescent="0.3">
      <c r="A34" s="17"/>
      <c r="B34" s="10"/>
      <c r="C34" s="5">
        <v>15</v>
      </c>
      <c r="D34" s="6">
        <v>399117.875</v>
      </c>
      <c r="E34" s="7">
        <v>478941.45</v>
      </c>
      <c r="F34" s="29">
        <f t="shared" si="5"/>
        <v>71841.217499999999</v>
      </c>
      <c r="G34" s="29">
        <f t="shared" si="6"/>
        <v>478941.45</v>
      </c>
      <c r="H34" s="29">
        <f t="shared" si="7"/>
        <v>79823.575000000012</v>
      </c>
      <c r="I34" s="20">
        <v>21211</v>
      </c>
      <c r="J34" s="29">
        <f t="shared" si="8"/>
        <v>1130758.6924999999</v>
      </c>
      <c r="K34" s="29">
        <f t="shared" si="9"/>
        <v>25699.061193181817</v>
      </c>
    </row>
    <row r="35" spans="1:11" ht="15.75" x14ac:dyDescent="0.25">
      <c r="A35" s="21" t="s">
        <v>37</v>
      </c>
      <c r="B35" s="21"/>
      <c r="C35" s="21"/>
      <c r="D35" s="21"/>
      <c r="E35" s="21"/>
      <c r="F35" s="21"/>
      <c r="G35" s="22"/>
      <c r="H35" s="11"/>
      <c r="I35" s="12"/>
      <c r="J35" s="11"/>
      <c r="K35" s="11"/>
    </row>
    <row r="36" spans="1:11" ht="15.75" x14ac:dyDescent="0.25">
      <c r="A36" s="23" t="s">
        <v>41</v>
      </c>
      <c r="B36" s="21"/>
      <c r="C36" s="21"/>
      <c r="D36" s="21"/>
      <c r="E36" s="21"/>
      <c r="F36" s="21"/>
      <c r="G36" s="22"/>
      <c r="H36" s="11"/>
      <c r="I36" s="12"/>
      <c r="J36" s="11"/>
      <c r="K36" s="11"/>
    </row>
    <row r="37" spans="1:11" ht="15.75" x14ac:dyDescent="0.25">
      <c r="A37" s="24" t="s">
        <v>38</v>
      </c>
      <c r="B37" s="21"/>
      <c r="C37" s="21"/>
      <c r="D37" s="21"/>
      <c r="E37" s="21"/>
      <c r="F37" s="21"/>
      <c r="G37" s="22"/>
      <c r="H37" s="19"/>
      <c r="I37" s="19"/>
      <c r="J37" s="19"/>
      <c r="K37" s="19"/>
    </row>
    <row r="38" spans="1:11" ht="15.75" x14ac:dyDescent="0.25">
      <c r="A38" s="24" t="s">
        <v>39</v>
      </c>
      <c r="B38" s="21"/>
      <c r="C38" s="21"/>
      <c r="D38" s="21"/>
      <c r="E38" s="21"/>
      <c r="F38" s="21"/>
      <c r="G38" s="22"/>
      <c r="H38" s="19"/>
      <c r="I38" s="19"/>
      <c r="J38" s="19"/>
      <c r="K38" s="19"/>
    </row>
    <row r="39" spans="1:11" ht="15.75" x14ac:dyDescent="0.25">
      <c r="A39" s="24" t="s">
        <v>40</v>
      </c>
      <c r="B39" s="21"/>
      <c r="C39" s="21"/>
      <c r="D39" s="21"/>
      <c r="E39" s="21"/>
      <c r="F39" s="21"/>
      <c r="G39" s="22"/>
      <c r="H39" s="19"/>
      <c r="I39" s="19"/>
      <c r="J39" s="19"/>
      <c r="K39" s="19"/>
    </row>
    <row r="40" spans="1:11" ht="16.5" thickBot="1" x14ac:dyDescent="0.3">
      <c r="A40" s="28" t="s">
        <v>43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51.75" thickBot="1" x14ac:dyDescent="0.3">
      <c r="A41" s="14" t="s">
        <v>0</v>
      </c>
      <c r="B41" s="26" t="s">
        <v>1</v>
      </c>
      <c r="C41" s="1" t="s">
        <v>2</v>
      </c>
      <c r="D41" s="2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8</v>
      </c>
      <c r="J41" s="3" t="s">
        <v>9</v>
      </c>
      <c r="K41" s="2" t="s">
        <v>10</v>
      </c>
    </row>
    <row r="42" spans="1:11" ht="15.75" thickBot="1" x14ac:dyDescent="0.3">
      <c r="A42" s="15"/>
      <c r="B42" s="4"/>
      <c r="C42" s="5">
        <v>1</v>
      </c>
      <c r="D42" s="6">
        <v>452790.94900000002</v>
      </c>
      <c r="E42" s="7">
        <v>543344.62</v>
      </c>
      <c r="F42" s="29">
        <f>SUM(E42*15%)</f>
        <v>81501.692999999999</v>
      </c>
      <c r="G42" s="29">
        <f>SUM(E42)</f>
        <v>543344.62</v>
      </c>
      <c r="H42" s="29">
        <f>SUM(D42*2*10%)</f>
        <v>90558.189800000007</v>
      </c>
      <c r="I42" s="20">
        <v>21211</v>
      </c>
      <c r="J42" s="29">
        <f>SUM(E42:I42)</f>
        <v>1279960.1228</v>
      </c>
      <c r="K42" s="29">
        <f>SUM(J42/44)</f>
        <v>29090.00279090909</v>
      </c>
    </row>
    <row r="43" spans="1:11" ht="15.75" thickBot="1" x14ac:dyDescent="0.3">
      <c r="A43" s="16"/>
      <c r="B43" s="8"/>
      <c r="C43" s="5">
        <v>2</v>
      </c>
      <c r="D43" s="6">
        <v>435490.10700000002</v>
      </c>
      <c r="E43" s="7">
        <v>522586.89600000001</v>
      </c>
      <c r="F43" s="29">
        <f t="shared" ref="F43:F56" si="10">SUM(E43*15%)</f>
        <v>78388.034400000004</v>
      </c>
      <c r="G43" s="29">
        <f t="shared" ref="G43:G56" si="11">SUM(E43)</f>
        <v>522586.89600000001</v>
      </c>
      <c r="H43" s="29">
        <f t="shared" ref="H43:H56" si="12">SUM(D43*2*10%)</f>
        <v>87098.021400000012</v>
      </c>
      <c r="I43" s="20">
        <v>21211</v>
      </c>
      <c r="J43" s="29">
        <f t="shared" ref="J43:J56" si="13">SUM(E43:I43)</f>
        <v>1231870.8477999999</v>
      </c>
      <c r="K43" s="29">
        <f t="shared" ref="K43:K56" si="14">SUM(J43/44)</f>
        <v>27997.064722727271</v>
      </c>
    </row>
    <row r="44" spans="1:11" ht="15.75" thickBot="1" x14ac:dyDescent="0.3">
      <c r="A44" s="16"/>
      <c r="B44" s="8"/>
      <c r="C44" s="5">
        <v>3</v>
      </c>
      <c r="D44" s="6">
        <v>418192.34600000002</v>
      </c>
      <c r="E44" s="7">
        <v>501826.09100000001</v>
      </c>
      <c r="F44" s="29">
        <f t="shared" si="10"/>
        <v>75273.913650000002</v>
      </c>
      <c r="G44" s="29">
        <f t="shared" si="11"/>
        <v>501826.09100000001</v>
      </c>
      <c r="H44" s="29">
        <f t="shared" si="12"/>
        <v>83638.469200000007</v>
      </c>
      <c r="I44" s="20">
        <v>21211</v>
      </c>
      <c r="J44" s="29">
        <f t="shared" si="13"/>
        <v>1183775.56485</v>
      </c>
      <c r="K44" s="29">
        <f t="shared" si="14"/>
        <v>26903.990110227271</v>
      </c>
    </row>
    <row r="45" spans="1:11" ht="15.75" thickBot="1" x14ac:dyDescent="0.3">
      <c r="A45" s="16"/>
      <c r="B45" s="8"/>
      <c r="C45" s="5">
        <v>4</v>
      </c>
      <c r="D45" s="6">
        <v>400893.55800000002</v>
      </c>
      <c r="E45" s="7">
        <v>481067.34</v>
      </c>
      <c r="F45" s="29">
        <f t="shared" si="10"/>
        <v>72160.100999999995</v>
      </c>
      <c r="G45" s="29">
        <f t="shared" si="11"/>
        <v>481067.34</v>
      </c>
      <c r="H45" s="29">
        <f t="shared" si="12"/>
        <v>80178.71160000001</v>
      </c>
      <c r="I45" s="20">
        <v>21211</v>
      </c>
      <c r="J45" s="29">
        <f t="shared" si="13"/>
        <v>1135684.4926</v>
      </c>
      <c r="K45" s="29">
        <f t="shared" si="14"/>
        <v>25811.011195454546</v>
      </c>
    </row>
    <row r="46" spans="1:11" ht="15.75" thickBot="1" x14ac:dyDescent="0.3">
      <c r="A46" s="16"/>
      <c r="B46" s="8"/>
      <c r="C46" s="5">
        <v>5</v>
      </c>
      <c r="D46" s="6">
        <v>383593.74300000002</v>
      </c>
      <c r="E46" s="7">
        <v>460308.58899999998</v>
      </c>
      <c r="F46" s="29">
        <f t="shared" si="10"/>
        <v>69046.288349999988</v>
      </c>
      <c r="G46" s="29">
        <f t="shared" si="11"/>
        <v>460308.58899999998</v>
      </c>
      <c r="H46" s="29">
        <f t="shared" si="12"/>
        <v>76718.748600000006</v>
      </c>
      <c r="I46" s="20">
        <v>21211</v>
      </c>
      <c r="J46" s="29">
        <f t="shared" si="13"/>
        <v>1087593.2149499999</v>
      </c>
      <c r="K46" s="29">
        <f t="shared" si="14"/>
        <v>24718.027612499998</v>
      </c>
    </row>
    <row r="47" spans="1:11" ht="15.75" thickBot="1" x14ac:dyDescent="0.3">
      <c r="A47" s="16"/>
      <c r="B47" s="8"/>
      <c r="C47" s="5">
        <v>6</v>
      </c>
      <c r="D47" s="6">
        <v>366294.95500000002</v>
      </c>
      <c r="E47" s="7">
        <v>439548.81099999999</v>
      </c>
      <c r="F47" s="29">
        <f t="shared" si="10"/>
        <v>65932.321649999998</v>
      </c>
      <c r="G47" s="29">
        <f t="shared" si="11"/>
        <v>439548.81099999999</v>
      </c>
      <c r="H47" s="29">
        <f t="shared" si="12"/>
        <v>73258.991000000009</v>
      </c>
      <c r="I47" s="20">
        <v>21211</v>
      </c>
      <c r="J47" s="29">
        <f t="shared" si="13"/>
        <v>1039499.9346500001</v>
      </c>
      <c r="K47" s="29">
        <f t="shared" si="14"/>
        <v>23624.998514772728</v>
      </c>
    </row>
    <row r="48" spans="1:11" ht="15.75" thickBot="1" x14ac:dyDescent="0.3">
      <c r="A48" s="16" t="s">
        <v>27</v>
      </c>
      <c r="B48" s="8"/>
      <c r="C48" s="5">
        <v>7</v>
      </c>
      <c r="D48" s="6">
        <v>348993.08600000001</v>
      </c>
      <c r="E48" s="7">
        <v>418791.087</v>
      </c>
      <c r="F48" s="29">
        <f t="shared" si="10"/>
        <v>62818.663049999996</v>
      </c>
      <c r="G48" s="29">
        <f t="shared" si="11"/>
        <v>418791.087</v>
      </c>
      <c r="H48" s="29">
        <f t="shared" si="12"/>
        <v>69798.617200000008</v>
      </c>
      <c r="I48" s="20">
        <v>21211</v>
      </c>
      <c r="J48" s="29">
        <f t="shared" si="13"/>
        <v>991410.45424999995</v>
      </c>
      <c r="K48" s="29">
        <f t="shared" si="14"/>
        <v>22532.055778409089</v>
      </c>
    </row>
    <row r="49" spans="1:11" ht="24" thickBot="1" x14ac:dyDescent="0.4">
      <c r="A49" s="16" t="s">
        <v>28</v>
      </c>
      <c r="B49" s="9" t="s">
        <v>14</v>
      </c>
      <c r="C49" s="5">
        <v>8</v>
      </c>
      <c r="D49" s="6">
        <v>331695.32500000001</v>
      </c>
      <c r="E49" s="7">
        <v>398031.30900000001</v>
      </c>
      <c r="F49" s="29">
        <f t="shared" si="10"/>
        <v>59704.696349999998</v>
      </c>
      <c r="G49" s="29">
        <f t="shared" si="11"/>
        <v>398031.30900000001</v>
      </c>
      <c r="H49" s="29">
        <f t="shared" si="12"/>
        <v>66339.065000000002</v>
      </c>
      <c r="I49" s="20">
        <v>21211</v>
      </c>
      <c r="J49" s="29">
        <f t="shared" si="13"/>
        <v>943317.37935000006</v>
      </c>
      <c r="K49" s="29">
        <f t="shared" si="14"/>
        <v>21439.031348863638</v>
      </c>
    </row>
    <row r="50" spans="1:11" ht="15.75" thickBot="1" x14ac:dyDescent="0.3">
      <c r="A50" s="16" t="s">
        <v>29</v>
      </c>
      <c r="B50" s="8"/>
      <c r="C50" s="5">
        <v>9</v>
      </c>
      <c r="D50" s="6">
        <v>314394.48300000001</v>
      </c>
      <c r="E50" s="7">
        <v>377272.55800000002</v>
      </c>
      <c r="F50" s="29">
        <f t="shared" si="10"/>
        <v>56590.883699999998</v>
      </c>
      <c r="G50" s="29">
        <f t="shared" si="11"/>
        <v>377272.55800000002</v>
      </c>
      <c r="H50" s="29">
        <f t="shared" si="12"/>
        <v>62878.896600000007</v>
      </c>
      <c r="I50" s="20">
        <v>21211</v>
      </c>
      <c r="J50" s="29">
        <f t="shared" si="13"/>
        <v>895225.89630000002</v>
      </c>
      <c r="K50" s="29">
        <f t="shared" si="14"/>
        <v>20346.043097727274</v>
      </c>
    </row>
    <row r="51" spans="1:11" ht="15.75" thickBot="1" x14ac:dyDescent="0.3">
      <c r="A51" s="16"/>
      <c r="B51" s="8"/>
      <c r="C51" s="5">
        <v>10</v>
      </c>
      <c r="D51" s="6">
        <v>297096.72200000001</v>
      </c>
      <c r="E51" s="7">
        <v>356512.78</v>
      </c>
      <c r="F51" s="29">
        <f t="shared" si="10"/>
        <v>53476.917000000001</v>
      </c>
      <c r="G51" s="29">
        <f t="shared" si="11"/>
        <v>356512.78</v>
      </c>
      <c r="H51" s="29">
        <f t="shared" si="12"/>
        <v>59419.344400000002</v>
      </c>
      <c r="I51" s="20">
        <v>21211</v>
      </c>
      <c r="J51" s="29">
        <f t="shared" si="13"/>
        <v>847132.82140000002</v>
      </c>
      <c r="K51" s="29">
        <f t="shared" si="14"/>
        <v>19253.01866818182</v>
      </c>
    </row>
    <row r="52" spans="1:11" ht="15.75" thickBot="1" x14ac:dyDescent="0.3">
      <c r="A52" s="16"/>
      <c r="B52" s="8"/>
      <c r="C52" s="5">
        <v>11</v>
      </c>
      <c r="D52" s="6">
        <v>279796.90700000001</v>
      </c>
      <c r="E52" s="7">
        <v>335754.02899999998</v>
      </c>
      <c r="F52" s="29">
        <f t="shared" si="10"/>
        <v>50363.104349999994</v>
      </c>
      <c r="G52" s="29">
        <f t="shared" si="11"/>
        <v>335754.02899999998</v>
      </c>
      <c r="H52" s="29">
        <f t="shared" si="12"/>
        <v>55959.381400000006</v>
      </c>
      <c r="I52" s="20">
        <v>21211</v>
      </c>
      <c r="J52" s="29">
        <f t="shared" si="13"/>
        <v>799041.54374999984</v>
      </c>
      <c r="K52" s="29">
        <f t="shared" si="14"/>
        <v>18160.035085227268</v>
      </c>
    </row>
    <row r="53" spans="1:11" ht="15.75" thickBot="1" x14ac:dyDescent="0.3">
      <c r="A53" s="16"/>
      <c r="B53" s="8"/>
      <c r="C53" s="5">
        <v>12</v>
      </c>
      <c r="D53" s="6">
        <v>262498.11900000001</v>
      </c>
      <c r="E53" s="7">
        <v>314994.25099999999</v>
      </c>
      <c r="F53" s="29">
        <f t="shared" si="10"/>
        <v>47249.137649999997</v>
      </c>
      <c r="G53" s="29">
        <f t="shared" si="11"/>
        <v>314994.25099999999</v>
      </c>
      <c r="H53" s="29">
        <f t="shared" si="12"/>
        <v>52499.623800000001</v>
      </c>
      <c r="I53" s="20">
        <v>21211</v>
      </c>
      <c r="J53" s="29">
        <f t="shared" si="13"/>
        <v>750948.26344999997</v>
      </c>
      <c r="K53" s="29">
        <f t="shared" si="14"/>
        <v>17067.005987500001</v>
      </c>
    </row>
    <row r="54" spans="1:11" ht="15.75" thickBot="1" x14ac:dyDescent="0.3">
      <c r="A54" s="16"/>
      <c r="B54" s="8"/>
      <c r="C54" s="5">
        <v>13</v>
      </c>
      <c r="D54" s="6">
        <v>245199.33100000001</v>
      </c>
      <c r="E54" s="7">
        <v>294237.554</v>
      </c>
      <c r="F54" s="29">
        <f t="shared" si="10"/>
        <v>44135.633099999999</v>
      </c>
      <c r="G54" s="29">
        <f t="shared" si="11"/>
        <v>294237.554</v>
      </c>
      <c r="H54" s="29">
        <f t="shared" si="12"/>
        <v>49039.866200000004</v>
      </c>
      <c r="I54" s="20">
        <v>21211</v>
      </c>
      <c r="J54" s="29">
        <f t="shared" si="13"/>
        <v>702861.60730000003</v>
      </c>
      <c r="K54" s="29">
        <f t="shared" si="14"/>
        <v>15974.127438636364</v>
      </c>
    </row>
    <row r="55" spans="1:11" ht="15.75" thickBot="1" x14ac:dyDescent="0.3">
      <c r="A55" s="16"/>
      <c r="B55" s="8"/>
      <c r="C55" s="5">
        <v>14</v>
      </c>
      <c r="D55" s="6">
        <v>227899.516</v>
      </c>
      <c r="E55" s="7">
        <v>273478.80300000001</v>
      </c>
      <c r="F55" s="29">
        <f t="shared" si="10"/>
        <v>41021.820449999999</v>
      </c>
      <c r="G55" s="29">
        <f t="shared" si="11"/>
        <v>273478.80300000001</v>
      </c>
      <c r="H55" s="29">
        <f t="shared" si="12"/>
        <v>45579.903200000001</v>
      </c>
      <c r="I55" s="20">
        <v>21211</v>
      </c>
      <c r="J55" s="29">
        <f t="shared" si="13"/>
        <v>654770.32964999997</v>
      </c>
      <c r="K55" s="29">
        <f t="shared" si="14"/>
        <v>14881.143855681818</v>
      </c>
    </row>
    <row r="56" spans="1:11" ht="15.75" thickBot="1" x14ac:dyDescent="0.3">
      <c r="A56" s="17"/>
      <c r="B56" s="10"/>
      <c r="C56" s="5">
        <v>15</v>
      </c>
      <c r="D56" s="6">
        <v>210600.728</v>
      </c>
      <c r="E56" s="7">
        <v>252717.99799999999</v>
      </c>
      <c r="F56" s="29">
        <f t="shared" si="10"/>
        <v>37907.699699999997</v>
      </c>
      <c r="G56" s="29">
        <f t="shared" si="11"/>
        <v>252717.99799999999</v>
      </c>
      <c r="H56" s="29">
        <f t="shared" si="12"/>
        <v>42120.145600000003</v>
      </c>
      <c r="I56" s="20">
        <v>21211</v>
      </c>
      <c r="J56" s="29">
        <f t="shared" si="13"/>
        <v>606674.84130000009</v>
      </c>
      <c r="K56" s="29">
        <f t="shared" si="14"/>
        <v>13788.064575000002</v>
      </c>
    </row>
    <row r="57" spans="1:11" ht="51.75" thickBot="1" x14ac:dyDescent="0.3">
      <c r="A57" s="14" t="s">
        <v>0</v>
      </c>
      <c r="B57" s="26" t="s">
        <v>1</v>
      </c>
      <c r="C57" s="1" t="s">
        <v>2</v>
      </c>
      <c r="D57" s="2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  <c r="K57" s="2" t="s">
        <v>10</v>
      </c>
    </row>
    <row r="58" spans="1:11" ht="15.75" thickBot="1" x14ac:dyDescent="0.3">
      <c r="A58" s="15"/>
      <c r="B58" s="4"/>
      <c r="C58" s="5">
        <v>1</v>
      </c>
      <c r="D58" s="6">
        <v>434982.76899999997</v>
      </c>
      <c r="E58" s="7">
        <v>521980.96600000001</v>
      </c>
      <c r="F58" s="29">
        <f>SUM(E58*15%)</f>
        <v>78297.144899999999</v>
      </c>
      <c r="G58" s="29">
        <f>SUM(E58)</f>
        <v>521980.96600000001</v>
      </c>
      <c r="H58" s="29">
        <f>SUM(D58*2*10%)</f>
        <v>86996.553799999994</v>
      </c>
      <c r="I58" s="20">
        <v>21211</v>
      </c>
      <c r="J58" s="29">
        <f>SUM(E58:I58)</f>
        <v>1230466.6307000001</v>
      </c>
      <c r="K58" s="29">
        <f>SUM(J58/44)</f>
        <v>27965.150697727277</v>
      </c>
    </row>
    <row r="59" spans="1:11" ht="15.75" thickBot="1" x14ac:dyDescent="0.3">
      <c r="A59" s="16"/>
      <c r="B59" s="8"/>
      <c r="C59" s="5">
        <v>2</v>
      </c>
      <c r="D59" s="6">
        <v>418364.88199999998</v>
      </c>
      <c r="E59" s="7">
        <v>502038.68</v>
      </c>
      <c r="F59" s="29">
        <f t="shared" ref="F59:F72" si="15">SUM(E59*15%)</f>
        <v>75305.801999999996</v>
      </c>
      <c r="G59" s="29">
        <f t="shared" ref="G59:G72" si="16">SUM(E59)</f>
        <v>502038.68</v>
      </c>
      <c r="H59" s="29">
        <f t="shared" ref="H59:H72" si="17">SUM(D59*2*10%)</f>
        <v>83672.9764</v>
      </c>
      <c r="I59" s="20">
        <v>21211</v>
      </c>
      <c r="J59" s="29">
        <f t="shared" ref="J59:J72" si="18">SUM(E59:I59)</f>
        <v>1184267.1384000001</v>
      </c>
      <c r="K59" s="29">
        <f t="shared" ref="K59:K72" si="19">SUM(J59/44)</f>
        <v>26915.162236363638</v>
      </c>
    </row>
    <row r="60" spans="1:11" ht="15.75" thickBot="1" x14ac:dyDescent="0.3">
      <c r="A60" s="16"/>
      <c r="B60" s="8"/>
      <c r="C60" s="5">
        <v>3</v>
      </c>
      <c r="D60" s="6">
        <v>401745.96799999999</v>
      </c>
      <c r="E60" s="7">
        <v>482095.36700000003</v>
      </c>
      <c r="F60" s="29">
        <f t="shared" si="15"/>
        <v>72314.305049999995</v>
      </c>
      <c r="G60" s="29">
        <f t="shared" si="16"/>
        <v>482095.36700000003</v>
      </c>
      <c r="H60" s="29">
        <f t="shared" si="17"/>
        <v>80349.193599999999</v>
      </c>
      <c r="I60" s="20">
        <v>21211</v>
      </c>
      <c r="J60" s="29">
        <f t="shared" si="18"/>
        <v>1138065.2326500001</v>
      </c>
      <c r="K60" s="29">
        <f t="shared" si="19"/>
        <v>25865.11892386364</v>
      </c>
    </row>
    <row r="61" spans="1:11" ht="15.75" thickBot="1" x14ac:dyDescent="0.3">
      <c r="A61" s="16"/>
      <c r="B61" s="8"/>
      <c r="C61" s="5">
        <v>4</v>
      </c>
      <c r="D61" s="6">
        <v>385126.027</v>
      </c>
      <c r="E61" s="7">
        <v>462152.054</v>
      </c>
      <c r="F61" s="29">
        <f t="shared" si="15"/>
        <v>69322.808099999995</v>
      </c>
      <c r="G61" s="29">
        <f t="shared" si="16"/>
        <v>462152.054</v>
      </c>
      <c r="H61" s="29">
        <f t="shared" si="17"/>
        <v>77025.205400000006</v>
      </c>
      <c r="I61" s="20">
        <v>21211</v>
      </c>
      <c r="J61" s="29">
        <f t="shared" si="18"/>
        <v>1091863.1215000001</v>
      </c>
      <c r="K61" s="29">
        <f t="shared" si="19"/>
        <v>24815.070943181821</v>
      </c>
    </row>
    <row r="62" spans="1:11" ht="15.75" thickBot="1" x14ac:dyDescent="0.3">
      <c r="A62" s="16"/>
      <c r="B62" s="8"/>
      <c r="C62" s="5">
        <v>5</v>
      </c>
      <c r="D62" s="6">
        <v>368508.14</v>
      </c>
      <c r="E62" s="7">
        <v>442209.76799999998</v>
      </c>
      <c r="F62" s="29">
        <f t="shared" si="15"/>
        <v>66331.465199999991</v>
      </c>
      <c r="G62" s="29">
        <f t="shared" si="16"/>
        <v>442209.76799999998</v>
      </c>
      <c r="H62" s="29">
        <f t="shared" si="17"/>
        <v>73701.628000000012</v>
      </c>
      <c r="I62" s="20">
        <v>21211</v>
      </c>
      <c r="J62" s="29">
        <f t="shared" si="18"/>
        <v>1045663.6292</v>
      </c>
      <c r="K62" s="29">
        <f t="shared" si="19"/>
        <v>23765.082481818183</v>
      </c>
    </row>
    <row r="63" spans="1:11" ht="15.75" thickBot="1" x14ac:dyDescent="0.3">
      <c r="A63" s="16"/>
      <c r="B63" s="8"/>
      <c r="C63" s="5">
        <v>6</v>
      </c>
      <c r="D63" s="6">
        <v>351889.22600000002</v>
      </c>
      <c r="E63" s="7">
        <v>422267.48200000002</v>
      </c>
      <c r="F63" s="29">
        <f t="shared" si="15"/>
        <v>63340.122300000003</v>
      </c>
      <c r="G63" s="29">
        <f t="shared" si="16"/>
        <v>422267.48200000002</v>
      </c>
      <c r="H63" s="29">
        <f t="shared" si="17"/>
        <v>70377.845200000011</v>
      </c>
      <c r="I63" s="20">
        <v>21211</v>
      </c>
      <c r="J63" s="29">
        <f t="shared" si="18"/>
        <v>999463.93150000006</v>
      </c>
      <c r="K63" s="29">
        <f t="shared" si="19"/>
        <v>22715.089352272727</v>
      </c>
    </row>
    <row r="64" spans="1:11" ht="15.75" thickBot="1" x14ac:dyDescent="0.3">
      <c r="A64" s="16" t="s">
        <v>30</v>
      </c>
      <c r="B64" s="8"/>
      <c r="C64" s="5">
        <v>7</v>
      </c>
      <c r="D64" s="6">
        <v>335271.33899999998</v>
      </c>
      <c r="E64" s="7">
        <v>402325.196</v>
      </c>
      <c r="F64" s="29">
        <f t="shared" si="15"/>
        <v>60348.779399999999</v>
      </c>
      <c r="G64" s="29">
        <f t="shared" si="16"/>
        <v>402325.196</v>
      </c>
      <c r="H64" s="29">
        <f t="shared" si="17"/>
        <v>67054.267800000001</v>
      </c>
      <c r="I64" s="20">
        <v>21211</v>
      </c>
      <c r="J64" s="29">
        <f t="shared" si="18"/>
        <v>953264.43920000002</v>
      </c>
      <c r="K64" s="29">
        <f t="shared" si="19"/>
        <v>21665.100890909092</v>
      </c>
    </row>
    <row r="65" spans="1:11" ht="24" thickBot="1" x14ac:dyDescent="0.4">
      <c r="A65" s="16" t="s">
        <v>31</v>
      </c>
      <c r="B65" s="9" t="s">
        <v>15</v>
      </c>
      <c r="C65" s="5">
        <v>8</v>
      </c>
      <c r="D65" s="6">
        <v>318651.39799999999</v>
      </c>
      <c r="E65" s="7">
        <v>382381.88299999997</v>
      </c>
      <c r="F65" s="29">
        <f t="shared" si="15"/>
        <v>57357.282449999992</v>
      </c>
      <c r="G65" s="29">
        <f t="shared" si="16"/>
        <v>382381.88299999997</v>
      </c>
      <c r="H65" s="29">
        <f t="shared" si="17"/>
        <v>63730.279600000002</v>
      </c>
      <c r="I65" s="20">
        <v>21211</v>
      </c>
      <c r="J65" s="29">
        <f t="shared" si="18"/>
        <v>907062.32804999989</v>
      </c>
      <c r="K65" s="29">
        <f t="shared" si="19"/>
        <v>20615.05291022727</v>
      </c>
    </row>
    <row r="66" spans="1:11" ht="15.75" thickBot="1" x14ac:dyDescent="0.3">
      <c r="A66" s="16"/>
      <c r="B66" s="8"/>
      <c r="C66" s="5">
        <v>9</v>
      </c>
      <c r="D66" s="6">
        <v>302030.43</v>
      </c>
      <c r="E66" s="7">
        <v>362439.59700000001</v>
      </c>
      <c r="F66" s="29">
        <f t="shared" si="15"/>
        <v>54365.939550000003</v>
      </c>
      <c r="G66" s="29">
        <f t="shared" si="16"/>
        <v>362439.59700000001</v>
      </c>
      <c r="H66" s="29">
        <f t="shared" si="17"/>
        <v>60406.086000000003</v>
      </c>
      <c r="I66" s="20">
        <v>21211</v>
      </c>
      <c r="J66" s="29">
        <f t="shared" si="18"/>
        <v>860862.21955000004</v>
      </c>
      <c r="K66" s="29">
        <f t="shared" si="19"/>
        <v>19565.050444318182</v>
      </c>
    </row>
    <row r="67" spans="1:11" ht="15.75" thickBot="1" x14ac:dyDescent="0.3">
      <c r="A67" s="16"/>
      <c r="B67" s="8"/>
      <c r="C67" s="5">
        <v>10</v>
      </c>
      <c r="D67" s="6">
        <v>285414.59700000001</v>
      </c>
      <c r="E67" s="7">
        <v>342496.28399999999</v>
      </c>
      <c r="F67" s="29">
        <f t="shared" si="15"/>
        <v>51374.442599999995</v>
      </c>
      <c r="G67" s="29">
        <f t="shared" si="16"/>
        <v>342496.28399999999</v>
      </c>
      <c r="H67" s="29">
        <f t="shared" si="17"/>
        <v>57082.919400000006</v>
      </c>
      <c r="I67" s="20">
        <v>21211</v>
      </c>
      <c r="J67" s="29">
        <f t="shared" si="18"/>
        <v>814660.92999999993</v>
      </c>
      <c r="K67" s="29">
        <f t="shared" si="19"/>
        <v>18515.021136363634</v>
      </c>
    </row>
    <row r="68" spans="1:11" ht="15.75" thickBot="1" x14ac:dyDescent="0.3">
      <c r="A68" s="16"/>
      <c r="B68" s="8"/>
      <c r="C68" s="5">
        <v>11</v>
      </c>
      <c r="D68" s="6">
        <v>268793.62900000002</v>
      </c>
      <c r="E68" s="7">
        <v>322555.02500000002</v>
      </c>
      <c r="F68" s="29">
        <f t="shared" si="15"/>
        <v>48383.253750000003</v>
      </c>
      <c r="G68" s="29">
        <f t="shared" si="16"/>
        <v>322555.02500000002</v>
      </c>
      <c r="H68" s="29">
        <f t="shared" si="17"/>
        <v>53758.725800000007</v>
      </c>
      <c r="I68" s="20">
        <v>21211</v>
      </c>
      <c r="J68" s="29">
        <f t="shared" si="18"/>
        <v>768463.02955000009</v>
      </c>
      <c r="K68" s="29">
        <f t="shared" si="19"/>
        <v>17465.068853409091</v>
      </c>
    </row>
    <row r="69" spans="1:11" ht="15.75" thickBot="1" x14ac:dyDescent="0.3">
      <c r="A69" s="16"/>
      <c r="B69" s="8"/>
      <c r="C69" s="5">
        <v>12</v>
      </c>
      <c r="D69" s="6">
        <v>252175.742</v>
      </c>
      <c r="E69" s="7">
        <v>302611.712</v>
      </c>
      <c r="F69" s="29">
        <f t="shared" si="15"/>
        <v>45391.756799999996</v>
      </c>
      <c r="G69" s="29">
        <f t="shared" si="16"/>
        <v>302611.712</v>
      </c>
      <c r="H69" s="29">
        <f t="shared" si="17"/>
        <v>50435.148400000005</v>
      </c>
      <c r="I69" s="20">
        <v>21211</v>
      </c>
      <c r="J69" s="29">
        <f t="shared" si="18"/>
        <v>722261.32920000004</v>
      </c>
      <c r="K69" s="29">
        <f t="shared" si="19"/>
        <v>16415.03020909091</v>
      </c>
    </row>
    <row r="70" spans="1:11" ht="15.75" thickBot="1" x14ac:dyDescent="0.3">
      <c r="A70" s="16"/>
      <c r="B70" s="8"/>
      <c r="C70" s="5">
        <v>13</v>
      </c>
      <c r="D70" s="6">
        <v>235555.80100000001</v>
      </c>
      <c r="E70" s="7">
        <v>282667.37199999997</v>
      </c>
      <c r="F70" s="29">
        <f t="shared" si="15"/>
        <v>42400.105799999998</v>
      </c>
      <c r="G70" s="29">
        <f t="shared" si="16"/>
        <v>282667.37199999997</v>
      </c>
      <c r="H70" s="29">
        <f t="shared" si="17"/>
        <v>47111.160200000006</v>
      </c>
      <c r="I70" s="20">
        <v>21211</v>
      </c>
      <c r="J70" s="29">
        <f t="shared" si="18"/>
        <v>676057.01</v>
      </c>
      <c r="K70" s="29">
        <f t="shared" si="19"/>
        <v>15364.932045454545</v>
      </c>
    </row>
    <row r="71" spans="1:11" ht="15.75" thickBot="1" x14ac:dyDescent="0.3">
      <c r="A71" s="16"/>
      <c r="B71" s="8"/>
      <c r="C71" s="5">
        <v>14</v>
      </c>
      <c r="D71" s="6">
        <v>218935.86</v>
      </c>
      <c r="E71" s="7">
        <v>262724.05900000001</v>
      </c>
      <c r="F71" s="29">
        <f t="shared" si="15"/>
        <v>39408.608849999997</v>
      </c>
      <c r="G71" s="29">
        <f t="shared" si="16"/>
        <v>262724.05900000001</v>
      </c>
      <c r="H71" s="29">
        <f t="shared" si="17"/>
        <v>43787.171999999999</v>
      </c>
      <c r="I71" s="20">
        <v>21211</v>
      </c>
      <c r="J71" s="29">
        <f t="shared" si="18"/>
        <v>629854.89885</v>
      </c>
      <c r="K71" s="29">
        <f t="shared" si="19"/>
        <v>14314.884064772727</v>
      </c>
    </row>
    <row r="72" spans="1:11" ht="15.75" thickBot="1" x14ac:dyDescent="0.3">
      <c r="A72" s="17"/>
      <c r="B72" s="10"/>
      <c r="C72" s="5">
        <v>15</v>
      </c>
      <c r="D72" s="6">
        <v>202317.973</v>
      </c>
      <c r="E72" s="7">
        <v>242781.77299999999</v>
      </c>
      <c r="F72" s="29">
        <f t="shared" si="15"/>
        <v>36417.265949999994</v>
      </c>
      <c r="G72" s="29">
        <f t="shared" si="16"/>
        <v>242781.77299999999</v>
      </c>
      <c r="H72" s="29">
        <f t="shared" si="17"/>
        <v>40463.594600000004</v>
      </c>
      <c r="I72" s="20">
        <v>21211</v>
      </c>
      <c r="J72" s="29">
        <f t="shared" si="18"/>
        <v>583655.40654999996</v>
      </c>
      <c r="K72" s="29">
        <f t="shared" si="19"/>
        <v>13264.89560340909</v>
      </c>
    </row>
    <row r="73" spans="1:11" ht="15.75" x14ac:dyDescent="0.25">
      <c r="A73" s="21" t="s">
        <v>37</v>
      </c>
      <c r="B73" s="21"/>
      <c r="C73" s="21"/>
      <c r="D73" s="21"/>
      <c r="E73" s="21"/>
      <c r="F73" s="21"/>
      <c r="G73" s="22"/>
      <c r="H73" s="11"/>
      <c r="I73" s="25"/>
      <c r="J73" s="11"/>
      <c r="K73" s="11"/>
    </row>
    <row r="74" spans="1:11" ht="15.75" x14ac:dyDescent="0.25">
      <c r="A74" s="23" t="s">
        <v>41</v>
      </c>
      <c r="B74" s="21"/>
      <c r="C74" s="21"/>
      <c r="D74" s="21"/>
      <c r="E74" s="21"/>
      <c r="F74" s="21"/>
      <c r="G74" s="22"/>
      <c r="H74" s="11"/>
      <c r="I74" s="25"/>
      <c r="J74" s="11"/>
      <c r="K74" s="11"/>
    </row>
    <row r="75" spans="1:11" ht="15.75" x14ac:dyDescent="0.25">
      <c r="A75" s="24" t="s">
        <v>38</v>
      </c>
      <c r="B75" s="21"/>
      <c r="C75" s="21"/>
      <c r="D75" s="21"/>
      <c r="E75" s="21"/>
      <c r="F75" s="21"/>
      <c r="G75" s="22"/>
      <c r="H75" s="19"/>
      <c r="I75" s="19"/>
      <c r="J75" s="19"/>
      <c r="K75" s="19"/>
    </row>
    <row r="76" spans="1:11" ht="15.75" x14ac:dyDescent="0.25">
      <c r="A76" s="24" t="s">
        <v>39</v>
      </c>
      <c r="B76" s="21"/>
      <c r="C76" s="21"/>
      <c r="D76" s="21"/>
      <c r="E76" s="21"/>
      <c r="F76" s="21"/>
      <c r="G76" s="22"/>
      <c r="H76" s="19"/>
      <c r="I76" s="19"/>
      <c r="J76" s="19"/>
      <c r="K76" s="19"/>
    </row>
    <row r="77" spans="1:11" ht="15.75" x14ac:dyDescent="0.25">
      <c r="A77" s="24" t="s">
        <v>40</v>
      </c>
      <c r="B77" s="21"/>
      <c r="C77" s="21"/>
      <c r="D77" s="21"/>
      <c r="E77" s="21"/>
      <c r="F77" s="21"/>
      <c r="G77" s="22"/>
      <c r="H77" s="19"/>
      <c r="I77" s="19"/>
      <c r="J77" s="19"/>
      <c r="K77" s="19"/>
    </row>
    <row r="78" spans="1:11" ht="16.5" thickBot="1" x14ac:dyDescent="0.3">
      <c r="A78" s="28" t="s">
        <v>43</v>
      </c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51.75" thickBot="1" x14ac:dyDescent="0.3">
      <c r="A79" s="14" t="s">
        <v>0</v>
      </c>
      <c r="B79" s="26" t="s">
        <v>1</v>
      </c>
      <c r="C79" s="1" t="s">
        <v>2</v>
      </c>
      <c r="D79" s="2" t="s">
        <v>3</v>
      </c>
      <c r="E79" s="3" t="s">
        <v>4</v>
      </c>
      <c r="F79" s="3" t="s">
        <v>5</v>
      </c>
      <c r="G79" s="3" t="s">
        <v>6</v>
      </c>
      <c r="H79" s="3" t="s">
        <v>7</v>
      </c>
      <c r="I79" s="3" t="s">
        <v>8</v>
      </c>
      <c r="J79" s="3" t="s">
        <v>9</v>
      </c>
      <c r="K79" s="2" t="s">
        <v>10</v>
      </c>
    </row>
    <row r="80" spans="1:11" ht="15.75" thickBot="1" x14ac:dyDescent="0.3">
      <c r="A80" s="15"/>
      <c r="B80" s="4"/>
      <c r="C80" s="5">
        <v>1</v>
      </c>
      <c r="D80" s="6">
        <v>404393.57400000002</v>
      </c>
      <c r="E80" s="7">
        <v>485272.90500000003</v>
      </c>
      <c r="F80" s="29">
        <f>SUM(E80*15%)</f>
        <v>72790.935750000004</v>
      </c>
      <c r="G80" s="29">
        <f>SUM(E80)</f>
        <v>485272.90500000003</v>
      </c>
      <c r="H80" s="29">
        <f>SUM(D80*2*10%)</f>
        <v>80878.714800000016</v>
      </c>
      <c r="I80" s="20">
        <v>21211</v>
      </c>
      <c r="J80" s="29">
        <f>SUM(E80:I80)</f>
        <v>1145426.46055</v>
      </c>
      <c r="K80" s="29">
        <f>SUM(J80/44)</f>
        <v>26032.419557954545</v>
      </c>
    </row>
    <row r="81" spans="1:11" ht="15.75" thickBot="1" x14ac:dyDescent="0.3">
      <c r="A81" s="16"/>
      <c r="B81" s="8"/>
      <c r="C81" s="5">
        <v>2</v>
      </c>
      <c r="D81" s="6">
        <v>388945.44</v>
      </c>
      <c r="E81" s="7">
        <v>466734.52799999999</v>
      </c>
      <c r="F81" s="29">
        <f t="shared" ref="F81:F94" si="20">SUM(E81*15%)</f>
        <v>70010.179199999999</v>
      </c>
      <c r="G81" s="29">
        <f t="shared" ref="G81:G94" si="21">SUM(E81)</f>
        <v>466734.52799999999</v>
      </c>
      <c r="H81" s="29">
        <f t="shared" ref="H81:H94" si="22">SUM(D81*2*10%)</f>
        <v>77789.088000000003</v>
      </c>
      <c r="I81" s="20">
        <v>21211</v>
      </c>
      <c r="J81" s="29">
        <f t="shared" ref="J81:J94" si="23">SUM(E81:I81)</f>
        <v>1102479.3232</v>
      </c>
      <c r="K81" s="29">
        <f t="shared" ref="K81:K94" si="24">SUM(J81/44)</f>
        <v>25056.348254545454</v>
      </c>
    </row>
    <row r="82" spans="1:11" ht="15.75" thickBot="1" x14ac:dyDescent="0.3">
      <c r="A82" s="16"/>
      <c r="B82" s="8"/>
      <c r="C82" s="5">
        <v>3</v>
      </c>
      <c r="D82" s="6">
        <v>373493.19799999997</v>
      </c>
      <c r="E82" s="7">
        <v>448193.07</v>
      </c>
      <c r="F82" s="29">
        <f t="shared" si="20"/>
        <v>67228.960500000001</v>
      </c>
      <c r="G82" s="29">
        <f t="shared" si="21"/>
        <v>448193.07</v>
      </c>
      <c r="H82" s="29">
        <f t="shared" si="22"/>
        <v>74698.639599999995</v>
      </c>
      <c r="I82" s="20">
        <v>21211</v>
      </c>
      <c r="J82" s="29">
        <f t="shared" si="23"/>
        <v>1059524.7401000001</v>
      </c>
      <c r="K82" s="29">
        <f t="shared" si="24"/>
        <v>24080.107729545456</v>
      </c>
    </row>
    <row r="83" spans="1:11" ht="15.75" thickBot="1" x14ac:dyDescent="0.3">
      <c r="A83" s="16"/>
      <c r="B83" s="8"/>
      <c r="C83" s="5">
        <v>4</v>
      </c>
      <c r="D83" s="6">
        <v>358044.03700000001</v>
      </c>
      <c r="E83" s="7">
        <v>429654.69299999997</v>
      </c>
      <c r="F83" s="29">
        <f t="shared" si="20"/>
        <v>64448.203949999996</v>
      </c>
      <c r="G83" s="29">
        <f t="shared" si="21"/>
        <v>429654.69299999997</v>
      </c>
      <c r="H83" s="29">
        <f t="shared" si="22"/>
        <v>71608.807400000005</v>
      </c>
      <c r="I83" s="20">
        <v>21211</v>
      </c>
      <c r="J83" s="29">
        <f t="shared" si="23"/>
        <v>1016577.39735</v>
      </c>
      <c r="K83" s="29">
        <f t="shared" si="24"/>
        <v>23104.031757954544</v>
      </c>
    </row>
    <row r="84" spans="1:11" ht="15.75" thickBot="1" x14ac:dyDescent="0.3">
      <c r="A84" s="16"/>
      <c r="B84" s="8"/>
      <c r="C84" s="5">
        <v>5</v>
      </c>
      <c r="D84" s="6">
        <v>342591.79499999998</v>
      </c>
      <c r="E84" s="7">
        <v>411110.15399999998</v>
      </c>
      <c r="F84" s="29">
        <f t="shared" si="20"/>
        <v>61666.523099999991</v>
      </c>
      <c r="G84" s="29">
        <f t="shared" si="21"/>
        <v>411110.15399999998</v>
      </c>
      <c r="H84" s="29">
        <f t="shared" si="22"/>
        <v>68518.358999999997</v>
      </c>
      <c r="I84" s="20">
        <v>21211</v>
      </c>
      <c r="J84" s="29">
        <f t="shared" si="23"/>
        <v>973616.19010000001</v>
      </c>
      <c r="K84" s="29">
        <f t="shared" si="24"/>
        <v>22127.640684090908</v>
      </c>
    </row>
    <row r="85" spans="1:11" ht="15.75" thickBot="1" x14ac:dyDescent="0.3">
      <c r="A85" s="16"/>
      <c r="B85" s="8"/>
      <c r="C85" s="5">
        <v>6</v>
      </c>
      <c r="D85" s="6">
        <v>327143.66100000002</v>
      </c>
      <c r="E85" s="7">
        <v>392572.804</v>
      </c>
      <c r="F85" s="29">
        <f t="shared" si="20"/>
        <v>58885.920599999998</v>
      </c>
      <c r="G85" s="29">
        <f t="shared" si="21"/>
        <v>392572.804</v>
      </c>
      <c r="H85" s="29">
        <f t="shared" si="22"/>
        <v>65428.732200000006</v>
      </c>
      <c r="I85" s="20">
        <v>21211</v>
      </c>
      <c r="J85" s="29">
        <f t="shared" si="23"/>
        <v>930671.26080000005</v>
      </c>
      <c r="K85" s="29">
        <f t="shared" si="24"/>
        <v>21151.619563636366</v>
      </c>
    </row>
    <row r="86" spans="1:11" ht="15.75" thickBot="1" x14ac:dyDescent="0.3">
      <c r="A86" s="16" t="s">
        <v>32</v>
      </c>
      <c r="B86" s="8"/>
      <c r="C86" s="5">
        <v>7</v>
      </c>
      <c r="D86" s="6">
        <v>311694.5</v>
      </c>
      <c r="E86" s="7">
        <v>374032.37300000002</v>
      </c>
      <c r="F86" s="29">
        <f t="shared" si="20"/>
        <v>56104.855950000005</v>
      </c>
      <c r="G86" s="29">
        <f t="shared" si="21"/>
        <v>374032.37300000002</v>
      </c>
      <c r="H86" s="29">
        <f t="shared" si="22"/>
        <v>62338.9</v>
      </c>
      <c r="I86" s="20">
        <v>21211</v>
      </c>
      <c r="J86" s="29">
        <f t="shared" si="23"/>
        <v>887719.50195000006</v>
      </c>
      <c r="K86" s="29">
        <f t="shared" si="24"/>
        <v>20175.443226136365</v>
      </c>
    </row>
    <row r="87" spans="1:11" ht="24" thickBot="1" x14ac:dyDescent="0.4">
      <c r="A87" s="16" t="s">
        <v>33</v>
      </c>
      <c r="B87" s="9" t="s">
        <v>16</v>
      </c>
      <c r="C87" s="5">
        <v>8</v>
      </c>
      <c r="D87" s="6">
        <v>296242.25799999997</v>
      </c>
      <c r="E87" s="7">
        <v>355490.91499999998</v>
      </c>
      <c r="F87" s="29">
        <f t="shared" si="20"/>
        <v>53323.637249999992</v>
      </c>
      <c r="G87" s="29">
        <f t="shared" si="21"/>
        <v>355490.91499999998</v>
      </c>
      <c r="H87" s="29">
        <f t="shared" si="22"/>
        <v>59248.4516</v>
      </c>
      <c r="I87" s="20">
        <v>21211</v>
      </c>
      <c r="J87" s="29">
        <f t="shared" si="23"/>
        <v>844764.91885000002</v>
      </c>
      <c r="K87" s="29">
        <f t="shared" si="24"/>
        <v>19199.202701136364</v>
      </c>
    </row>
    <row r="88" spans="1:11" ht="15.75" thickBot="1" x14ac:dyDescent="0.3">
      <c r="A88" s="16" t="s">
        <v>31</v>
      </c>
      <c r="B88" s="8"/>
      <c r="C88" s="5">
        <v>9</v>
      </c>
      <c r="D88" s="6">
        <v>280793.09700000001</v>
      </c>
      <c r="E88" s="7">
        <v>336952.538</v>
      </c>
      <c r="F88" s="29">
        <f t="shared" si="20"/>
        <v>50542.880700000002</v>
      </c>
      <c r="G88" s="29">
        <f t="shared" si="21"/>
        <v>336952.538</v>
      </c>
      <c r="H88" s="29">
        <f t="shared" si="22"/>
        <v>56158.619400000003</v>
      </c>
      <c r="I88" s="20">
        <v>21211</v>
      </c>
      <c r="J88" s="29">
        <f t="shared" si="23"/>
        <v>801817.57609999995</v>
      </c>
      <c r="K88" s="29">
        <f t="shared" si="24"/>
        <v>18223.126729545453</v>
      </c>
    </row>
    <row r="89" spans="1:11" ht="15.75" thickBot="1" x14ac:dyDescent="0.3">
      <c r="A89" s="16"/>
      <c r="B89" s="8"/>
      <c r="C89" s="5">
        <v>10</v>
      </c>
      <c r="D89" s="6">
        <v>265340.85499999998</v>
      </c>
      <c r="E89" s="7">
        <v>318410.05300000001</v>
      </c>
      <c r="F89" s="29">
        <f t="shared" si="20"/>
        <v>47761.507949999999</v>
      </c>
      <c r="G89" s="29">
        <f t="shared" si="21"/>
        <v>318410.05300000001</v>
      </c>
      <c r="H89" s="29">
        <f t="shared" si="22"/>
        <v>53068.171000000002</v>
      </c>
      <c r="I89" s="20">
        <v>21211</v>
      </c>
      <c r="J89" s="29">
        <f t="shared" si="23"/>
        <v>758860.78495</v>
      </c>
      <c r="K89" s="29">
        <f t="shared" si="24"/>
        <v>17246.836021590909</v>
      </c>
    </row>
    <row r="90" spans="1:11" ht="15.75" thickBot="1" x14ac:dyDescent="0.3">
      <c r="A90" s="16"/>
      <c r="B90" s="8"/>
      <c r="C90" s="5">
        <v>11</v>
      </c>
      <c r="D90" s="6">
        <v>249891.69399999999</v>
      </c>
      <c r="E90" s="7">
        <v>299870.64899999998</v>
      </c>
      <c r="F90" s="29">
        <f t="shared" si="20"/>
        <v>44980.597349999996</v>
      </c>
      <c r="G90" s="29">
        <f t="shared" si="21"/>
        <v>299870.64899999998</v>
      </c>
      <c r="H90" s="29">
        <f t="shared" si="22"/>
        <v>49978.338799999998</v>
      </c>
      <c r="I90" s="20">
        <v>21211</v>
      </c>
      <c r="J90" s="29">
        <f t="shared" si="23"/>
        <v>715911.23414999992</v>
      </c>
      <c r="K90" s="29">
        <f t="shared" si="24"/>
        <v>16270.709867045452</v>
      </c>
    </row>
    <row r="91" spans="1:11" ht="15.75" thickBot="1" x14ac:dyDescent="0.3">
      <c r="A91" s="16"/>
      <c r="B91" s="8"/>
      <c r="C91" s="5">
        <v>12</v>
      </c>
      <c r="D91" s="6">
        <v>234440.47899999999</v>
      </c>
      <c r="E91" s="7">
        <v>281328.16399999999</v>
      </c>
      <c r="F91" s="29">
        <f t="shared" si="20"/>
        <v>42199.224599999994</v>
      </c>
      <c r="G91" s="29">
        <f t="shared" si="21"/>
        <v>281328.16399999999</v>
      </c>
      <c r="H91" s="29">
        <f t="shared" si="22"/>
        <v>46888.095800000003</v>
      </c>
      <c r="I91" s="20">
        <v>21211</v>
      </c>
      <c r="J91" s="29">
        <f t="shared" si="23"/>
        <v>672954.64840000006</v>
      </c>
      <c r="K91" s="29">
        <f t="shared" si="24"/>
        <v>15294.423827272729</v>
      </c>
    </row>
    <row r="92" spans="1:11" ht="15.75" thickBot="1" x14ac:dyDescent="0.3">
      <c r="A92" s="16"/>
      <c r="B92" s="8"/>
      <c r="C92" s="5">
        <v>13</v>
      </c>
      <c r="D92" s="6">
        <v>218991.318</v>
      </c>
      <c r="E92" s="7">
        <v>262789.78700000001</v>
      </c>
      <c r="F92" s="29">
        <f t="shared" si="20"/>
        <v>39418.468050000003</v>
      </c>
      <c r="G92" s="29">
        <f t="shared" si="21"/>
        <v>262789.78700000001</v>
      </c>
      <c r="H92" s="29">
        <f t="shared" si="22"/>
        <v>43798.263600000006</v>
      </c>
      <c r="I92" s="20">
        <v>21211</v>
      </c>
      <c r="J92" s="29">
        <f t="shared" si="23"/>
        <v>630007.30564999999</v>
      </c>
      <c r="K92" s="29">
        <f t="shared" si="24"/>
        <v>14318.347855681817</v>
      </c>
    </row>
    <row r="93" spans="1:11" ht="15.75" thickBot="1" x14ac:dyDescent="0.3">
      <c r="A93" s="16"/>
      <c r="B93" s="8"/>
      <c r="C93" s="5">
        <v>14</v>
      </c>
      <c r="D93" s="6">
        <v>203542.15700000001</v>
      </c>
      <c r="E93" s="7">
        <v>244250.383</v>
      </c>
      <c r="F93" s="29">
        <f t="shared" si="20"/>
        <v>36637.55745</v>
      </c>
      <c r="G93" s="29">
        <f t="shared" si="21"/>
        <v>244250.383</v>
      </c>
      <c r="H93" s="29">
        <f t="shared" si="22"/>
        <v>40708.431400000001</v>
      </c>
      <c r="I93" s="20">
        <v>21211</v>
      </c>
      <c r="J93" s="29">
        <f t="shared" si="23"/>
        <v>587057.75485000003</v>
      </c>
      <c r="K93" s="29">
        <f t="shared" si="24"/>
        <v>13342.221701136365</v>
      </c>
    </row>
    <row r="94" spans="1:11" ht="15.75" thickBot="1" x14ac:dyDescent="0.3">
      <c r="A94" s="17"/>
      <c r="B94" s="10"/>
      <c r="C94" s="5">
        <v>15</v>
      </c>
      <c r="D94" s="6">
        <v>188089.91500000001</v>
      </c>
      <c r="E94" s="7">
        <v>225705.84400000001</v>
      </c>
      <c r="F94" s="29">
        <f t="shared" si="20"/>
        <v>33855.876600000003</v>
      </c>
      <c r="G94" s="29">
        <f t="shared" si="21"/>
        <v>225705.84400000001</v>
      </c>
      <c r="H94" s="29">
        <f t="shared" si="22"/>
        <v>37617.983</v>
      </c>
      <c r="I94" s="20">
        <v>21211</v>
      </c>
      <c r="J94" s="29">
        <f t="shared" si="23"/>
        <v>544096.54760000005</v>
      </c>
      <c r="K94" s="29">
        <f t="shared" si="24"/>
        <v>12365.830627272728</v>
      </c>
    </row>
    <row r="95" spans="1:11" ht="51.75" thickBot="1" x14ac:dyDescent="0.3">
      <c r="A95" s="14" t="s">
        <v>0</v>
      </c>
      <c r="B95" s="26" t="s">
        <v>1</v>
      </c>
      <c r="C95" s="1" t="s">
        <v>2</v>
      </c>
      <c r="D95" s="2" t="s">
        <v>3</v>
      </c>
      <c r="E95" s="3" t="s">
        <v>4</v>
      </c>
      <c r="F95" s="3" t="s">
        <v>5</v>
      </c>
      <c r="G95" s="3" t="s">
        <v>6</v>
      </c>
      <c r="H95" s="3" t="s">
        <v>7</v>
      </c>
      <c r="I95" s="3" t="s">
        <v>8</v>
      </c>
      <c r="J95" s="3" t="s">
        <v>9</v>
      </c>
      <c r="K95" s="2" t="s">
        <v>10</v>
      </c>
    </row>
    <row r="96" spans="1:11" ht="15.75" thickBot="1" x14ac:dyDescent="0.3">
      <c r="A96" s="15"/>
      <c r="B96" s="4"/>
      <c r="C96" s="5">
        <v>1</v>
      </c>
      <c r="D96" s="6">
        <v>356586.72399999999</v>
      </c>
      <c r="E96" s="29">
        <v>427899.55</v>
      </c>
      <c r="F96" s="29">
        <f>SUM(E96*15%)</f>
        <v>64184.932499999995</v>
      </c>
      <c r="G96" s="29">
        <f>SUM(E96)</f>
        <v>427899.55</v>
      </c>
      <c r="H96" s="29">
        <f>SUM(D96*2*10%)</f>
        <v>71317.344800000006</v>
      </c>
      <c r="I96" s="20">
        <v>21211</v>
      </c>
      <c r="J96" s="29">
        <f>SUM(E96:I96)</f>
        <v>1012512.3772999999</v>
      </c>
      <c r="K96" s="29">
        <f>SUM(J96/44)</f>
        <v>23011.644938636364</v>
      </c>
    </row>
    <row r="97" spans="1:11" ht="15.75" thickBot="1" x14ac:dyDescent="0.3">
      <c r="A97" s="16"/>
      <c r="B97" s="8"/>
      <c r="C97" s="5">
        <v>2</v>
      </c>
      <c r="D97" s="6">
        <v>342962.54200000002</v>
      </c>
      <c r="E97" s="29">
        <v>411550.73700000002</v>
      </c>
      <c r="F97" s="29">
        <f t="shared" ref="F97:F110" si="25">SUM(E97*15%)</f>
        <v>61732.610549999998</v>
      </c>
      <c r="G97" s="29">
        <f t="shared" ref="G97:G110" si="26">SUM(E97)</f>
        <v>411550.73700000002</v>
      </c>
      <c r="H97" s="29">
        <f t="shared" ref="H97:H110" si="27">SUM(D97*2*10%)</f>
        <v>68592.508400000006</v>
      </c>
      <c r="I97" s="20">
        <v>21211</v>
      </c>
      <c r="J97" s="29">
        <f t="shared" ref="J97:J110" si="28">SUM(E97:I97)</f>
        <v>974637.59295000008</v>
      </c>
      <c r="K97" s="29">
        <f t="shared" ref="K97:K110" si="29">SUM(J97/44)</f>
        <v>22150.854385227274</v>
      </c>
    </row>
    <row r="98" spans="1:11" ht="15.75" thickBot="1" x14ac:dyDescent="0.3">
      <c r="A98" s="16"/>
      <c r="B98" s="8"/>
      <c r="C98" s="5">
        <v>3</v>
      </c>
      <c r="D98" s="6">
        <v>329340.41399999999</v>
      </c>
      <c r="E98" s="29">
        <v>395202.951</v>
      </c>
      <c r="F98" s="29">
        <f t="shared" si="25"/>
        <v>59280.442649999997</v>
      </c>
      <c r="G98" s="29">
        <f t="shared" si="26"/>
        <v>395202.951</v>
      </c>
      <c r="H98" s="29">
        <f t="shared" si="27"/>
        <v>65868.082800000004</v>
      </c>
      <c r="I98" s="20">
        <v>21211</v>
      </c>
      <c r="J98" s="29">
        <f t="shared" si="28"/>
        <v>936765.42744999996</v>
      </c>
      <c r="K98" s="29">
        <f t="shared" si="29"/>
        <v>21290.123351136364</v>
      </c>
    </row>
    <row r="99" spans="1:11" ht="15.75" thickBot="1" x14ac:dyDescent="0.3">
      <c r="A99" s="16"/>
      <c r="B99" s="8"/>
      <c r="C99" s="5">
        <v>4</v>
      </c>
      <c r="D99" s="6">
        <v>315715.20500000002</v>
      </c>
      <c r="E99" s="29">
        <v>378855.16499999998</v>
      </c>
      <c r="F99" s="29">
        <f t="shared" si="25"/>
        <v>56828.274749999997</v>
      </c>
      <c r="G99" s="29">
        <f t="shared" si="26"/>
        <v>378855.16499999998</v>
      </c>
      <c r="H99" s="29">
        <f t="shared" si="27"/>
        <v>63143.041000000005</v>
      </c>
      <c r="I99" s="20">
        <v>21211</v>
      </c>
      <c r="J99" s="29">
        <f t="shared" si="28"/>
        <v>898892.64574999991</v>
      </c>
      <c r="K99" s="29">
        <f t="shared" si="29"/>
        <v>20429.378312499997</v>
      </c>
    </row>
    <row r="100" spans="1:11" ht="15.75" thickBot="1" x14ac:dyDescent="0.3">
      <c r="A100" s="16"/>
      <c r="B100" s="8"/>
      <c r="C100" s="5">
        <v>5</v>
      </c>
      <c r="D100" s="6">
        <v>302092.05</v>
      </c>
      <c r="E100" s="29">
        <v>362506.35200000001</v>
      </c>
      <c r="F100" s="29">
        <f t="shared" si="25"/>
        <v>54375.952799999999</v>
      </c>
      <c r="G100" s="29">
        <f t="shared" si="26"/>
        <v>362506.35200000001</v>
      </c>
      <c r="H100" s="29">
        <f t="shared" si="27"/>
        <v>60418.41</v>
      </c>
      <c r="I100" s="20">
        <v>21211</v>
      </c>
      <c r="J100" s="29">
        <f t="shared" si="28"/>
        <v>861018.06680000003</v>
      </c>
      <c r="K100" s="29">
        <f t="shared" si="29"/>
        <v>19568.592427272728</v>
      </c>
    </row>
    <row r="101" spans="1:11" ht="15.75" thickBot="1" x14ac:dyDescent="0.3">
      <c r="A101" s="16" t="s">
        <v>34</v>
      </c>
      <c r="B101" s="8"/>
      <c r="C101" s="5">
        <v>6</v>
      </c>
      <c r="D101" s="6">
        <v>288468.89500000002</v>
      </c>
      <c r="E101" s="29">
        <v>346158.56599999999</v>
      </c>
      <c r="F101" s="29">
        <f t="shared" si="25"/>
        <v>51923.784899999999</v>
      </c>
      <c r="G101" s="29">
        <f t="shared" si="26"/>
        <v>346158.56599999999</v>
      </c>
      <c r="H101" s="29">
        <f t="shared" si="27"/>
        <v>57693.77900000001</v>
      </c>
      <c r="I101" s="20">
        <v>21211</v>
      </c>
      <c r="J101" s="29">
        <f t="shared" si="28"/>
        <v>823145.69589999993</v>
      </c>
      <c r="K101" s="29">
        <f t="shared" si="29"/>
        <v>18707.856724999998</v>
      </c>
    </row>
    <row r="102" spans="1:11" ht="15.75" thickBot="1" x14ac:dyDescent="0.3">
      <c r="A102" s="16" t="s">
        <v>35</v>
      </c>
      <c r="B102" s="8"/>
      <c r="C102" s="5">
        <v>7</v>
      </c>
      <c r="D102" s="6">
        <v>274844.71299999999</v>
      </c>
      <c r="E102" s="29">
        <v>329810.78000000003</v>
      </c>
      <c r="F102" s="29">
        <f t="shared" si="25"/>
        <v>49471.617000000006</v>
      </c>
      <c r="G102" s="29">
        <f t="shared" si="26"/>
        <v>329810.78000000003</v>
      </c>
      <c r="H102" s="29">
        <f t="shared" si="27"/>
        <v>54968.942600000002</v>
      </c>
      <c r="I102" s="20">
        <v>21211</v>
      </c>
      <c r="J102" s="29">
        <f t="shared" si="28"/>
        <v>785273.11960000009</v>
      </c>
      <c r="K102" s="29">
        <f t="shared" si="29"/>
        <v>17847.116354545458</v>
      </c>
    </row>
    <row r="103" spans="1:11" ht="24" thickBot="1" x14ac:dyDescent="0.4">
      <c r="A103" s="16" t="s">
        <v>36</v>
      </c>
      <c r="B103" s="9" t="s">
        <v>11</v>
      </c>
      <c r="C103" s="5">
        <v>8</v>
      </c>
      <c r="D103" s="6">
        <v>261219.50399999999</v>
      </c>
      <c r="E103" s="29">
        <v>313460.94</v>
      </c>
      <c r="F103" s="29">
        <f t="shared" si="25"/>
        <v>47019.140999999996</v>
      </c>
      <c r="G103" s="29">
        <f t="shared" si="26"/>
        <v>313460.94</v>
      </c>
      <c r="H103" s="29">
        <f t="shared" si="27"/>
        <v>52243.900800000003</v>
      </c>
      <c r="I103" s="20">
        <v>21211</v>
      </c>
      <c r="J103" s="29">
        <f t="shared" si="28"/>
        <v>747395.92179999989</v>
      </c>
      <c r="K103" s="29">
        <f t="shared" si="29"/>
        <v>16986.270949999998</v>
      </c>
    </row>
    <row r="104" spans="1:11" ht="15.75" thickBot="1" x14ac:dyDescent="0.3">
      <c r="A104" s="16"/>
      <c r="B104" s="8"/>
      <c r="C104" s="5">
        <v>9</v>
      </c>
      <c r="D104" s="6">
        <v>247597.37599999999</v>
      </c>
      <c r="E104" s="29">
        <v>297114.18099999998</v>
      </c>
      <c r="F104" s="29">
        <f t="shared" si="25"/>
        <v>44567.127149999993</v>
      </c>
      <c r="G104" s="29">
        <f t="shared" si="26"/>
        <v>297114.18099999998</v>
      </c>
      <c r="H104" s="29">
        <f t="shared" si="27"/>
        <v>49519.475200000001</v>
      </c>
      <c r="I104" s="20">
        <v>21211</v>
      </c>
      <c r="J104" s="29">
        <f t="shared" si="28"/>
        <v>709525.96435000002</v>
      </c>
      <c r="K104" s="29">
        <f t="shared" si="29"/>
        <v>16125.590098863637</v>
      </c>
    </row>
    <row r="105" spans="1:11" ht="15.75" thickBot="1" x14ac:dyDescent="0.3">
      <c r="A105" s="16"/>
      <c r="B105" s="8"/>
      <c r="C105" s="5">
        <v>10</v>
      </c>
      <c r="D105" s="6">
        <v>233972.16699999999</v>
      </c>
      <c r="E105" s="29">
        <v>280764.34100000001</v>
      </c>
      <c r="F105" s="29">
        <f t="shared" si="25"/>
        <v>42114.651149999998</v>
      </c>
      <c r="G105" s="29">
        <f t="shared" si="26"/>
        <v>280764.34100000001</v>
      </c>
      <c r="H105" s="29">
        <f t="shared" si="27"/>
        <v>46794.433400000002</v>
      </c>
      <c r="I105" s="20">
        <v>21211</v>
      </c>
      <c r="J105" s="29">
        <f t="shared" si="28"/>
        <v>671648.76655000006</v>
      </c>
      <c r="K105" s="29">
        <f t="shared" si="29"/>
        <v>15264.744694318184</v>
      </c>
    </row>
    <row r="106" spans="1:11" ht="15.75" thickBot="1" x14ac:dyDescent="0.3">
      <c r="A106" s="16"/>
      <c r="B106" s="8"/>
      <c r="C106" s="5">
        <v>11</v>
      </c>
      <c r="D106" s="6">
        <v>220349.01199999999</v>
      </c>
      <c r="E106" s="29">
        <v>264415.52799999999</v>
      </c>
      <c r="F106" s="29">
        <f t="shared" si="25"/>
        <v>39662.3292</v>
      </c>
      <c r="G106" s="29">
        <f t="shared" si="26"/>
        <v>264415.52799999999</v>
      </c>
      <c r="H106" s="29">
        <f t="shared" si="27"/>
        <v>44069.8024</v>
      </c>
      <c r="I106" s="20">
        <v>21211</v>
      </c>
      <c r="J106" s="29">
        <f t="shared" si="28"/>
        <v>633774.18759999995</v>
      </c>
      <c r="K106" s="29">
        <f t="shared" si="29"/>
        <v>14403.958809090907</v>
      </c>
    </row>
    <row r="107" spans="1:11" ht="15.75" thickBot="1" x14ac:dyDescent="0.3">
      <c r="A107" s="16"/>
      <c r="B107" s="8"/>
      <c r="C107" s="5">
        <v>12</v>
      </c>
      <c r="D107" s="6">
        <v>206725.85699999999</v>
      </c>
      <c r="E107" s="29">
        <v>248067.742</v>
      </c>
      <c r="F107" s="29">
        <f t="shared" si="25"/>
        <v>37210.1613</v>
      </c>
      <c r="G107" s="29">
        <f t="shared" si="26"/>
        <v>248067.742</v>
      </c>
      <c r="H107" s="29">
        <f t="shared" si="27"/>
        <v>41345.171399999999</v>
      </c>
      <c r="I107" s="20">
        <v>21211</v>
      </c>
      <c r="J107" s="29">
        <f t="shared" si="28"/>
        <v>595901.81669999997</v>
      </c>
      <c r="K107" s="29">
        <f t="shared" si="29"/>
        <v>13543.223106818181</v>
      </c>
    </row>
    <row r="108" spans="1:11" ht="15.75" thickBot="1" x14ac:dyDescent="0.3">
      <c r="A108" s="16"/>
      <c r="B108" s="8"/>
      <c r="C108" s="5">
        <v>13</v>
      </c>
      <c r="D108" s="6">
        <v>193101.67499999999</v>
      </c>
      <c r="E108" s="29">
        <v>231718.929</v>
      </c>
      <c r="F108" s="29">
        <f t="shared" si="25"/>
        <v>34757.839350000002</v>
      </c>
      <c r="G108" s="29">
        <f t="shared" si="26"/>
        <v>231718.929</v>
      </c>
      <c r="H108" s="29">
        <f t="shared" si="27"/>
        <v>38620.334999999999</v>
      </c>
      <c r="I108" s="20">
        <v>21211</v>
      </c>
      <c r="J108" s="29">
        <f t="shared" si="28"/>
        <v>558027.03234999999</v>
      </c>
      <c r="K108" s="29">
        <f t="shared" si="29"/>
        <v>12682.432553409091</v>
      </c>
    </row>
    <row r="109" spans="1:11" ht="15.75" thickBot="1" x14ac:dyDescent="0.3">
      <c r="A109" s="16"/>
      <c r="B109" s="8"/>
      <c r="C109" s="5">
        <v>14</v>
      </c>
      <c r="D109" s="6">
        <v>179479.54699999999</v>
      </c>
      <c r="E109" s="29">
        <v>215371.14300000001</v>
      </c>
      <c r="F109" s="29">
        <f t="shared" si="25"/>
        <v>32305.671450000002</v>
      </c>
      <c r="G109" s="29">
        <f t="shared" si="26"/>
        <v>215371.14300000001</v>
      </c>
      <c r="H109" s="29">
        <f t="shared" si="27"/>
        <v>35895.909399999997</v>
      </c>
      <c r="I109" s="20">
        <v>21211</v>
      </c>
      <c r="J109" s="29">
        <f t="shared" si="28"/>
        <v>520154.86684999999</v>
      </c>
      <c r="K109" s="29">
        <f t="shared" si="29"/>
        <v>11821.701519318181</v>
      </c>
    </row>
    <row r="110" spans="1:11" ht="15.75" thickBot="1" x14ac:dyDescent="0.3">
      <c r="A110" s="17"/>
      <c r="B110" s="10"/>
      <c r="C110" s="5">
        <v>15</v>
      </c>
      <c r="D110" s="6">
        <v>165853.31099999999</v>
      </c>
      <c r="E110" s="29">
        <v>199022.33</v>
      </c>
      <c r="F110" s="29">
        <f t="shared" si="25"/>
        <v>29853.349499999997</v>
      </c>
      <c r="G110" s="29">
        <f t="shared" si="26"/>
        <v>199022.33</v>
      </c>
      <c r="H110" s="29">
        <f t="shared" si="27"/>
        <v>33170.662199999999</v>
      </c>
      <c r="I110" s="20">
        <v>21211</v>
      </c>
      <c r="J110" s="29">
        <f t="shared" si="28"/>
        <v>482279.67169999995</v>
      </c>
      <c r="K110" s="29">
        <f t="shared" si="29"/>
        <v>10960.901629545453</v>
      </c>
    </row>
    <row r="111" spans="1:11" ht="15.75" x14ac:dyDescent="0.25">
      <c r="A111" s="21" t="s">
        <v>37</v>
      </c>
      <c r="B111" s="21"/>
      <c r="C111" s="21"/>
      <c r="D111" s="21"/>
      <c r="E111" s="21"/>
      <c r="F111" s="21"/>
      <c r="G111" s="22"/>
      <c r="H111" s="11"/>
    </row>
    <row r="112" spans="1:11" ht="15.75" x14ac:dyDescent="0.25">
      <c r="A112" s="23" t="s">
        <v>41</v>
      </c>
      <c r="B112" s="21"/>
      <c r="C112" s="21"/>
      <c r="D112" s="21"/>
      <c r="E112" s="21"/>
      <c r="F112" s="21"/>
      <c r="G112" s="22"/>
      <c r="H112" s="11"/>
    </row>
    <row r="113" spans="1:11" ht="15.75" x14ac:dyDescent="0.25">
      <c r="A113" s="24" t="s">
        <v>38</v>
      </c>
      <c r="B113" s="21"/>
      <c r="C113" s="21"/>
      <c r="D113" s="21"/>
      <c r="E113" s="21"/>
      <c r="F113" s="21"/>
      <c r="G113" s="22"/>
      <c r="H113" s="19"/>
    </row>
    <row r="114" spans="1:11" ht="15.75" x14ac:dyDescent="0.25">
      <c r="A114" s="24" t="s">
        <v>39</v>
      </c>
      <c r="B114" s="21"/>
      <c r="C114" s="21"/>
      <c r="D114" s="21"/>
      <c r="E114" s="21"/>
      <c r="F114" s="21"/>
      <c r="G114" s="22"/>
      <c r="H114" s="19"/>
    </row>
    <row r="115" spans="1:11" ht="15.75" x14ac:dyDescent="0.25">
      <c r="A115" s="24" t="s">
        <v>40</v>
      </c>
      <c r="B115" s="21"/>
      <c r="C115" s="21"/>
      <c r="D115" s="21"/>
      <c r="E115" s="21"/>
      <c r="F115" s="21"/>
      <c r="G115" s="22"/>
      <c r="H115" s="19"/>
    </row>
    <row r="116" spans="1:11" ht="15.75" x14ac:dyDescent="0.25">
      <c r="A116" s="28" t="s">
        <v>43</v>
      </c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x14ac:dyDescent="0.25">
      <c r="C117" t="s">
        <v>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figueroa</dc:creator>
  <cp:lastModifiedBy>ricardo figueroa</cp:lastModifiedBy>
  <dcterms:created xsi:type="dcterms:W3CDTF">2018-05-22T19:02:51Z</dcterms:created>
  <dcterms:modified xsi:type="dcterms:W3CDTF">2021-01-18T17:59:55Z</dcterms:modified>
</cp:coreProperties>
</file>