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\Desktop\"/>
    </mc:Choice>
  </mc:AlternateContent>
  <bookViews>
    <workbookView xWindow="0" yWindow="0" windowWidth="20490" windowHeight="7755" tabRatio="704" firstSheet="2" activeTab="4"/>
  </bookViews>
  <sheets>
    <sheet name="Juan Junio" sheetId="1" state="hidden" r:id="rId1"/>
    <sheet name="Jane Junio" sheetId="3" state="hidden" r:id="rId2"/>
    <sheet name=" Julio" sheetId="7" r:id="rId3"/>
    <sheet name="Jane Julio" sheetId="4" r:id="rId4"/>
    <sheet name="Agosto" sheetId="8" r:id="rId5"/>
    <sheet name="Jane Agosto" sheetId="5" r:id="rId6"/>
    <sheet name="Jane Septiembre" sheetId="6" r:id="rId7"/>
    <sheet name="Septiembre" sheetId="9" r:id="rId8"/>
    <sheet name="Octubre" sheetId="10" r:id="rId9"/>
  </sheets>
  <calcPr calcId="152511"/>
</workbook>
</file>

<file path=xl/calcChain.xml><?xml version="1.0" encoding="utf-8"?>
<calcChain xmlns="http://schemas.openxmlformats.org/spreadsheetml/2006/main">
  <c r="I12" i="8" l="1"/>
  <c r="L12" i="9" l="1"/>
  <c r="B10" i="9" l="1"/>
  <c r="B13" i="9" s="1"/>
  <c r="E11" i="9"/>
  <c r="F10" i="8"/>
  <c r="B10" i="8" l="1"/>
  <c r="E22" i="6" l="1"/>
  <c r="E21" i="6"/>
  <c r="E26" i="6" s="1"/>
  <c r="E14" i="6"/>
  <c r="E12" i="6"/>
  <c r="E15" i="6" s="1"/>
  <c r="E29" i="6" l="1"/>
  <c r="E18" i="5" l="1"/>
  <c r="E13" i="10" l="1"/>
  <c r="E9" i="4" l="1"/>
  <c r="E5" i="5" l="1"/>
  <c r="E6" i="5"/>
  <c r="E21" i="5" s="1"/>
  <c r="I10" i="7" l="1"/>
  <c r="B14" i="8" l="1"/>
  <c r="B13" i="7"/>
  <c r="B11" i="1" l="1"/>
  <c r="I12" i="1"/>
  <c r="E21" i="4"/>
  <c r="M14" i="1" l="1"/>
  <c r="E8" i="4" l="1"/>
  <c r="E7" i="4"/>
  <c r="E12" i="4" s="1"/>
  <c r="E24" i="4" s="1"/>
  <c r="E7" i="3"/>
  <c r="E5" i="3"/>
  <c r="E8" i="3" s="1"/>
  <c r="B15" i="1" l="1"/>
</calcChain>
</file>

<file path=xl/sharedStrings.xml><?xml version="1.0" encoding="utf-8"?>
<sst xmlns="http://schemas.openxmlformats.org/spreadsheetml/2006/main" count="125" uniqueCount="57">
  <si>
    <t>Saldo</t>
  </si>
  <si>
    <t>Sueldo</t>
  </si>
  <si>
    <t>Cuotas</t>
  </si>
  <si>
    <t>Falabella Ropa Jane</t>
  </si>
  <si>
    <t>Compra</t>
  </si>
  <si>
    <t>Ripley Ropa Tomi</t>
  </si>
  <si>
    <t>Valor Cuota</t>
  </si>
  <si>
    <t>Zapatos</t>
  </si>
  <si>
    <t>Avance</t>
  </si>
  <si>
    <t>Estufa</t>
  </si>
  <si>
    <t>Terreno</t>
  </si>
  <si>
    <t>Mastercard</t>
  </si>
  <si>
    <t>Cuotas a pagar en Mayo</t>
  </si>
  <si>
    <t>mastercard (falabella)</t>
  </si>
  <si>
    <t>Jane 2</t>
  </si>
  <si>
    <t>Para Pagar</t>
  </si>
  <si>
    <t>Corporacion</t>
  </si>
  <si>
    <t>Verde sur</t>
  </si>
  <si>
    <t>Ahorro</t>
  </si>
  <si>
    <t>Web Muni</t>
  </si>
  <si>
    <t>Pc Jaque</t>
  </si>
  <si>
    <t>Falabella Mochila Sofia</t>
  </si>
  <si>
    <t>Visa</t>
  </si>
  <si>
    <t>Clases 1</t>
  </si>
  <si>
    <t>Arriendo</t>
  </si>
  <si>
    <t>Jane</t>
  </si>
  <si>
    <t>Ripley</t>
  </si>
  <si>
    <t>Sueldo Lanco</t>
  </si>
  <si>
    <t>Falabella</t>
  </si>
  <si>
    <t>Bolso Carla</t>
  </si>
  <si>
    <t>Corpoacion Limpieza</t>
  </si>
  <si>
    <t>Corp Municipal</t>
  </si>
  <si>
    <t>Sueldo Lanco 3</t>
  </si>
  <si>
    <t>Jane mes pasado</t>
  </si>
  <si>
    <t>Ropa Falabella</t>
  </si>
  <si>
    <t>Perfume y Chaleco</t>
  </si>
  <si>
    <t>Boleta Ripley Dia del padre</t>
  </si>
  <si>
    <t>Casa Ideas Sofia</t>
  </si>
  <si>
    <t xml:space="preserve">Falabella </t>
  </si>
  <si>
    <t>Romanos Botas Jane</t>
  </si>
  <si>
    <t>Master Card</t>
  </si>
  <si>
    <t>Total</t>
  </si>
  <si>
    <t>Prestamo Jane</t>
  </si>
  <si>
    <t>mama</t>
  </si>
  <si>
    <t>Pc jaque</t>
  </si>
  <si>
    <t>Sueldo Junio</t>
  </si>
  <si>
    <t>Sueldo Agosto</t>
  </si>
  <si>
    <t>Sueldo Septiembre</t>
  </si>
  <si>
    <t>Sueldo Ocrubre</t>
  </si>
  <si>
    <t>Prestamo tata</t>
  </si>
  <si>
    <t>Pastillas Salcobrand</t>
  </si>
  <si>
    <t>Falabella Ropa</t>
  </si>
  <si>
    <t>Suelgdo Septiembre</t>
  </si>
  <si>
    <t>Paola cuota Parlante</t>
  </si>
  <si>
    <t>Deuda Manolo</t>
  </si>
  <si>
    <t>Prestamo Manolo</t>
  </si>
  <si>
    <t>Jaque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</si>
</sst>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 wrapText="1"/>
    </xf>
    <xf numFmtId="1" fontId="0" fillId="0" borderId="0" xfId="0" applyNumberFormat="1"/>
    <xf numFmtId="1" fontId="1" fillId="0" borderId="0" xfId="0" applyNumberFormat="1" applyFont="1"/>
    <xf numFmtId="0" fontId="2" fillId="2" borderId="0" xfId="0" applyFont="1" applyFill="1"/>
    <xf numFmtId="3" fontId="2" fillId="2" borderId="0" xfId="0" applyNumberFormat="1" applyFont="1" applyFill="1" applyAlignment="1">
      <alignment vertical="center" wrapText="1"/>
    </xf>
    <xf numFmtId="3" fontId="3" fillId="0" borderId="0" xfId="0" applyNumberFormat="1" applyFont="1"/>
    <xf numFmtId="0" fontId="4" fillId="0" borderId="0" xfId="0" applyFont="1"/>
    <xf numFmtId="0" fontId="0" fillId="0" borderId="0" xfId="0" applyFont="1"/>
    <xf numFmtId="0" fontId="0" fillId="3" borderId="0" xfId="0" applyFill="1"/>
    <xf numFmtId="3" fontId="0" fillId="3" borderId="0" xfId="0" applyNumberFormat="1" applyFont="1" applyFill="1"/>
    <xf numFmtId="3" fontId="1" fillId="0" borderId="0" xfId="0" applyNumberFormat="1" applyFont="1"/>
    <xf numFmtId="0" fontId="0" fillId="4" borderId="0" xfId="0" applyFill="1"/>
    <xf numFmtId="1" fontId="3" fillId="0" borderId="0" xfId="0" applyNumberFormat="1" applyFont="1"/>
    <xf numFmtId="1" fontId="5" fillId="0" borderId="0" xfId="0" applyNumberFormat="1" applyFont="1"/>
    <xf numFmtId="0" fontId="0" fillId="0" borderId="0" xfId="0" applyAlignment="1">
      <alignment vertical="center" wrapText="1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I6" sqref="I6"/>
    </sheetView>
  </sheetViews>
  <sheetFormatPr baseColWidth="10" defaultRowHeight="15" x14ac:dyDescent="0.25"/>
  <cols>
    <col min="8" max="8" width="13.5703125" customWidth="1"/>
  </cols>
  <sheetData>
    <row r="1" spans="1:13" x14ac:dyDescent="0.25">
      <c r="A1" s="1"/>
    </row>
    <row r="6" spans="1:13" x14ac:dyDescent="0.25">
      <c r="H6" t="s">
        <v>20</v>
      </c>
      <c r="I6">
        <v>15000</v>
      </c>
    </row>
    <row r="7" spans="1:13" x14ac:dyDescent="0.25">
      <c r="A7" t="s">
        <v>10</v>
      </c>
      <c r="B7">
        <v>100000</v>
      </c>
      <c r="L7" s="5"/>
      <c r="M7" s="5" t="s">
        <v>15</v>
      </c>
    </row>
    <row r="8" spans="1:13" x14ac:dyDescent="0.25">
      <c r="L8" s="5" t="s">
        <v>16</v>
      </c>
      <c r="M8" s="5">
        <v>238000</v>
      </c>
    </row>
    <row r="9" spans="1:13" x14ac:dyDescent="0.25">
      <c r="H9" t="s">
        <v>14</v>
      </c>
      <c r="I9">
        <v>40000</v>
      </c>
      <c r="L9" s="5" t="s">
        <v>17</v>
      </c>
      <c r="M9" s="5">
        <v>154700</v>
      </c>
    </row>
    <row r="10" spans="1:13" x14ac:dyDescent="0.25">
      <c r="H10" t="s">
        <v>1</v>
      </c>
      <c r="I10">
        <v>95000</v>
      </c>
      <c r="L10" s="5" t="s">
        <v>18</v>
      </c>
      <c r="M10" s="5">
        <v>220000</v>
      </c>
    </row>
    <row r="11" spans="1:13" x14ac:dyDescent="0.25">
      <c r="B11">
        <f>SUM(B4:B10)</f>
        <v>100000</v>
      </c>
      <c r="H11" t="s">
        <v>9</v>
      </c>
      <c r="L11" s="6" t="s">
        <v>19</v>
      </c>
      <c r="M11" s="5">
        <v>1000000</v>
      </c>
    </row>
    <row r="12" spans="1:13" x14ac:dyDescent="0.25">
      <c r="I12">
        <f>SUM(I6:I11)</f>
        <v>150000</v>
      </c>
      <c r="L12" s="6"/>
      <c r="M12" s="5"/>
    </row>
    <row r="13" spans="1:13" x14ac:dyDescent="0.25">
      <c r="L13" s="6"/>
      <c r="M13" s="5"/>
    </row>
    <row r="14" spans="1:13" x14ac:dyDescent="0.25">
      <c r="L14" s="6"/>
      <c r="M14" s="5">
        <f>SUM(M8:M11)</f>
        <v>1612700</v>
      </c>
    </row>
    <row r="15" spans="1:13" x14ac:dyDescent="0.25">
      <c r="A15" t="s">
        <v>0</v>
      </c>
      <c r="B15">
        <f>I12-B11</f>
        <v>50000</v>
      </c>
      <c r="L15" s="2"/>
    </row>
    <row r="16" spans="1:13" x14ac:dyDescent="0.25">
      <c r="A16" s="2"/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7" sqref="A7"/>
    </sheetView>
  </sheetViews>
  <sheetFormatPr baseColWidth="10" defaultRowHeight="15" x14ac:dyDescent="0.25"/>
  <cols>
    <col min="1" max="1" width="26.5703125" customWidth="1"/>
  </cols>
  <sheetData>
    <row r="2" spans="1:5" x14ac:dyDescent="0.25">
      <c r="A2" t="s">
        <v>4</v>
      </c>
      <c r="C2" t="s">
        <v>2</v>
      </c>
      <c r="D2" t="s">
        <v>12</v>
      </c>
      <c r="E2" t="s">
        <v>6</v>
      </c>
    </row>
    <row r="3" spans="1:5" x14ac:dyDescent="0.25">
      <c r="A3" t="s">
        <v>3</v>
      </c>
      <c r="B3">
        <v>45960</v>
      </c>
      <c r="C3">
        <v>4</v>
      </c>
      <c r="D3">
        <v>3</v>
      </c>
      <c r="E3">
        <v>12391</v>
      </c>
    </row>
    <row r="4" spans="1:5" x14ac:dyDescent="0.25">
      <c r="A4" t="s">
        <v>5</v>
      </c>
      <c r="B4">
        <v>16980</v>
      </c>
      <c r="C4">
        <v>4</v>
      </c>
      <c r="D4">
        <v>2</v>
      </c>
      <c r="E4">
        <v>4681</v>
      </c>
    </row>
    <row r="5" spans="1:5" x14ac:dyDescent="0.25">
      <c r="A5" t="s">
        <v>7</v>
      </c>
      <c r="B5">
        <v>73990</v>
      </c>
      <c r="C5">
        <v>6</v>
      </c>
      <c r="D5">
        <v>3</v>
      </c>
      <c r="E5" s="3">
        <f>B5/C5</f>
        <v>12331.666666666666</v>
      </c>
    </row>
    <row r="6" spans="1:5" x14ac:dyDescent="0.25">
      <c r="A6" t="s">
        <v>8</v>
      </c>
      <c r="C6">
        <v>7</v>
      </c>
      <c r="D6">
        <v>7</v>
      </c>
      <c r="E6">
        <v>20000</v>
      </c>
    </row>
    <row r="7" spans="1:5" x14ac:dyDescent="0.25">
      <c r="A7" t="s">
        <v>21</v>
      </c>
      <c r="B7">
        <v>24000</v>
      </c>
      <c r="C7">
        <v>3</v>
      </c>
      <c r="D7">
        <v>2</v>
      </c>
      <c r="E7">
        <f>B7/3</f>
        <v>8000</v>
      </c>
    </row>
    <row r="8" spans="1:5" x14ac:dyDescent="0.25">
      <c r="E8" s="7">
        <f>SUM(E3:E7)</f>
        <v>57403.666666666664</v>
      </c>
    </row>
    <row r="13" spans="1:5" x14ac:dyDescent="0.25">
      <c r="C13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opLeftCell="B1" zoomScale="95" zoomScaleNormal="95" workbookViewId="0">
      <selection activeCell="L12" sqref="L1:M12"/>
    </sheetView>
  </sheetViews>
  <sheetFormatPr baseColWidth="10" defaultRowHeight="15" x14ac:dyDescent="0.25"/>
  <cols>
    <col min="1" max="1" width="20.7109375" customWidth="1"/>
    <col min="8" max="8" width="19.7109375" customWidth="1"/>
    <col min="12" max="12" width="20.85546875" customWidth="1"/>
  </cols>
  <sheetData>
    <row r="3" spans="1:12" x14ac:dyDescent="0.25">
      <c r="H3" t="s">
        <v>44</v>
      </c>
      <c r="I3">
        <v>15000</v>
      </c>
    </row>
    <row r="5" spans="1:12" x14ac:dyDescent="0.25">
      <c r="A5" t="s">
        <v>10</v>
      </c>
    </row>
    <row r="6" spans="1:12" x14ac:dyDescent="0.25">
      <c r="A6" t="s">
        <v>49</v>
      </c>
    </row>
    <row r="7" spans="1:12" x14ac:dyDescent="0.25">
      <c r="H7" t="s">
        <v>32</v>
      </c>
      <c r="I7">
        <v>270000</v>
      </c>
    </row>
    <row r="8" spans="1:12" x14ac:dyDescent="0.25">
      <c r="H8" t="s">
        <v>1</v>
      </c>
      <c r="I8">
        <v>-322000</v>
      </c>
    </row>
    <row r="10" spans="1:12" x14ac:dyDescent="0.25">
      <c r="I10">
        <f>SUM(I1:I9)</f>
        <v>-37000</v>
      </c>
    </row>
    <row r="13" spans="1:12" x14ac:dyDescent="0.25">
      <c r="A13" t="s">
        <v>0</v>
      </c>
      <c r="B13">
        <f>I10-B9</f>
        <v>-37000</v>
      </c>
      <c r="L13" s="2"/>
    </row>
    <row r="14" spans="1:12" x14ac:dyDescent="0.25">
      <c r="A14" s="2"/>
      <c r="L1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workbookViewId="0">
      <selection activeCell="E7" sqref="B7:E7"/>
    </sheetView>
  </sheetViews>
  <sheetFormatPr baseColWidth="10" defaultRowHeight="15" x14ac:dyDescent="0.25"/>
  <cols>
    <col min="1" max="1" width="27.140625" customWidth="1"/>
    <col min="6" max="6" width="17.85546875" customWidth="1"/>
  </cols>
  <sheetData>
    <row r="4" spans="1:6" x14ac:dyDescent="0.25">
      <c r="A4" t="s">
        <v>4</v>
      </c>
      <c r="C4" t="s">
        <v>2</v>
      </c>
      <c r="D4" t="s">
        <v>12</v>
      </c>
      <c r="E4" t="s">
        <v>6</v>
      </c>
    </row>
    <row r="5" spans="1:6" x14ac:dyDescent="0.25">
      <c r="A5" s="10" t="s">
        <v>3</v>
      </c>
      <c r="B5" s="10">
        <v>45960</v>
      </c>
      <c r="C5" s="10">
        <v>4</v>
      </c>
      <c r="D5" s="10">
        <v>4</v>
      </c>
      <c r="E5" s="11">
        <v>12391</v>
      </c>
    </row>
    <row r="6" spans="1:6" x14ac:dyDescent="0.25">
      <c r="A6" s="10" t="s">
        <v>5</v>
      </c>
      <c r="B6" s="10">
        <v>16980</v>
      </c>
      <c r="C6" s="10">
        <v>4</v>
      </c>
      <c r="D6" s="10">
        <v>3</v>
      </c>
      <c r="E6" s="11">
        <v>4681</v>
      </c>
    </row>
    <row r="7" spans="1:6" x14ac:dyDescent="0.25">
      <c r="A7" s="10" t="s">
        <v>7</v>
      </c>
      <c r="B7" s="10">
        <v>73990</v>
      </c>
      <c r="C7" s="10">
        <v>6</v>
      </c>
      <c r="D7" s="10">
        <v>4</v>
      </c>
      <c r="E7" s="11">
        <f>B7/C7</f>
        <v>12331.666666666666</v>
      </c>
      <c r="F7" t="s">
        <v>22</v>
      </c>
    </row>
    <row r="8" spans="1:6" x14ac:dyDescent="0.25">
      <c r="A8" s="10" t="s">
        <v>21</v>
      </c>
      <c r="B8" s="10">
        <v>24000</v>
      </c>
      <c r="C8" s="10">
        <v>3</v>
      </c>
      <c r="D8" s="10">
        <v>3</v>
      </c>
      <c r="E8" s="11">
        <f>B8/3</f>
        <v>8000</v>
      </c>
      <c r="F8" t="s">
        <v>28</v>
      </c>
    </row>
    <row r="9" spans="1:6" x14ac:dyDescent="0.25">
      <c r="A9" s="10" t="s">
        <v>36</v>
      </c>
      <c r="B9" s="10">
        <v>35970</v>
      </c>
      <c r="C9" s="10">
        <v>1</v>
      </c>
      <c r="D9" s="10">
        <v>1</v>
      </c>
      <c r="E9" s="11">
        <f>B9</f>
        <v>35970</v>
      </c>
      <c r="F9" t="s">
        <v>26</v>
      </c>
    </row>
    <row r="10" spans="1:6" x14ac:dyDescent="0.25">
      <c r="A10" s="10" t="s">
        <v>34</v>
      </c>
      <c r="B10" s="10">
        <v>48950</v>
      </c>
      <c r="C10" s="10">
        <v>4</v>
      </c>
      <c r="D10" s="10">
        <v>1</v>
      </c>
      <c r="E10" s="11">
        <v>13188</v>
      </c>
      <c r="F10" t="s">
        <v>28</v>
      </c>
    </row>
    <row r="11" spans="1:6" x14ac:dyDescent="0.25">
      <c r="A11" s="10" t="s">
        <v>33</v>
      </c>
      <c r="B11" s="10">
        <v>17400</v>
      </c>
      <c r="C11" s="10">
        <v>1</v>
      </c>
      <c r="D11" s="10">
        <v>1</v>
      </c>
      <c r="E11" s="11">
        <v>17400</v>
      </c>
    </row>
    <row r="12" spans="1:6" x14ac:dyDescent="0.25">
      <c r="A12" s="13"/>
      <c r="E12" s="7">
        <f>SUM(E5:E11)</f>
        <v>103961.66666666666</v>
      </c>
    </row>
    <row r="16" spans="1:6" x14ac:dyDescent="0.25">
      <c r="E16" s="7"/>
    </row>
    <row r="17" spans="1:6" x14ac:dyDescent="0.25">
      <c r="E17" s="1"/>
    </row>
    <row r="18" spans="1:6" x14ac:dyDescent="0.25">
      <c r="E18" s="1"/>
    </row>
    <row r="19" spans="1:6" x14ac:dyDescent="0.25">
      <c r="A19" t="s">
        <v>13</v>
      </c>
      <c r="B19">
        <v>13470</v>
      </c>
      <c r="C19">
        <v>2</v>
      </c>
      <c r="D19">
        <v>2</v>
      </c>
      <c r="E19" s="1">
        <v>6937</v>
      </c>
      <c r="F19" t="s">
        <v>38</v>
      </c>
    </row>
    <row r="20" spans="1:6" x14ac:dyDescent="0.25">
      <c r="A20" t="s">
        <v>11</v>
      </c>
      <c r="B20">
        <v>135000</v>
      </c>
      <c r="C20">
        <v>6</v>
      </c>
      <c r="D20">
        <v>2</v>
      </c>
      <c r="E20" s="1">
        <v>24268</v>
      </c>
      <c r="F20" t="s">
        <v>37</v>
      </c>
    </row>
    <row r="21" spans="1:6" x14ac:dyDescent="0.25">
      <c r="E21" s="12">
        <f>SUM(E19:E20)</f>
        <v>31205</v>
      </c>
    </row>
    <row r="22" spans="1:6" x14ac:dyDescent="0.25">
      <c r="E22" s="1"/>
    </row>
    <row r="23" spans="1:6" x14ac:dyDescent="0.25">
      <c r="E23" s="1"/>
    </row>
    <row r="24" spans="1:6" x14ac:dyDescent="0.25">
      <c r="C24" t="s">
        <v>41</v>
      </c>
      <c r="E24" s="1">
        <f>E12+E21</f>
        <v>135166.66666666666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12" sqref="H2:I12"/>
    </sheetView>
  </sheetViews>
  <sheetFormatPr baseColWidth="10" defaultRowHeight="15" x14ac:dyDescent="0.25"/>
  <cols>
    <col min="1" max="1" width="17.5703125" customWidth="1"/>
    <col min="5" max="5" width="16" customWidth="1"/>
    <col min="8" max="8" width="23.42578125" customWidth="1"/>
    <col min="12" max="12" width="20" customWidth="1"/>
    <col min="13" max="13" width="14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J1" s="1"/>
    </row>
    <row r="2" spans="1:10" x14ac:dyDescent="0.25">
      <c r="A2" s="1" t="s">
        <v>55</v>
      </c>
      <c r="B2" s="1">
        <v>100000</v>
      </c>
      <c r="C2" s="1"/>
      <c r="D2" s="1"/>
      <c r="E2" s="1" t="s">
        <v>56</v>
      </c>
      <c r="F2" s="1">
        <v>15000</v>
      </c>
      <c r="G2" s="1"/>
      <c r="H2" s="5" t="s">
        <v>46</v>
      </c>
      <c r="I2" s="5">
        <v>100000</v>
      </c>
    </row>
    <row r="3" spans="1:10" x14ac:dyDescent="0.25">
      <c r="A3" s="1" t="s">
        <v>11</v>
      </c>
      <c r="B3" s="1">
        <v>99000</v>
      </c>
      <c r="C3" s="1"/>
      <c r="D3" s="1"/>
      <c r="E3" s="1" t="s">
        <v>29</v>
      </c>
      <c r="F3" s="1">
        <v>5000</v>
      </c>
      <c r="G3" s="1"/>
      <c r="H3" t="s">
        <v>52</v>
      </c>
      <c r="I3">
        <v>150000</v>
      </c>
    </row>
    <row r="4" spans="1:10" x14ac:dyDescent="0.25">
      <c r="A4" s="1" t="s">
        <v>22</v>
      </c>
      <c r="B4" s="1">
        <v>196553</v>
      </c>
      <c r="C4" s="1"/>
      <c r="D4" s="1"/>
      <c r="E4" s="1" t="s">
        <v>53</v>
      </c>
      <c r="F4" s="1">
        <v>10000</v>
      </c>
      <c r="G4" s="1"/>
      <c r="H4" s="5" t="s">
        <v>30</v>
      </c>
      <c r="I4" s="5">
        <v>40000</v>
      </c>
    </row>
    <row r="5" spans="1:10" x14ac:dyDescent="0.25">
      <c r="A5" s="1" t="s">
        <v>54</v>
      </c>
      <c r="B5" s="1">
        <v>22000</v>
      </c>
      <c r="C5" s="1"/>
      <c r="D5" s="1"/>
      <c r="E5" s="1" t="s">
        <v>43</v>
      </c>
      <c r="F5" s="1">
        <v>14000</v>
      </c>
      <c r="G5" s="1"/>
      <c r="H5" s="5"/>
      <c r="I5" s="5"/>
    </row>
    <row r="6" spans="1:10" x14ac:dyDescent="0.25">
      <c r="A6" s="1" t="s">
        <v>10</v>
      </c>
      <c r="B6" s="1">
        <v>100000</v>
      </c>
      <c r="C6" s="1"/>
      <c r="D6" s="1"/>
      <c r="E6" s="1" t="s">
        <v>25</v>
      </c>
      <c r="F6" s="17">
        <v>86138</v>
      </c>
      <c r="G6" s="1"/>
      <c r="H6" s="5"/>
      <c r="I6" s="5"/>
    </row>
    <row r="7" spans="1:10" x14ac:dyDescent="0.25">
      <c r="A7" s="1" t="s">
        <v>24</v>
      </c>
      <c r="B7" s="1">
        <v>170000</v>
      </c>
      <c r="C7" s="1"/>
      <c r="D7" s="1"/>
      <c r="E7" s="1" t="s">
        <v>27</v>
      </c>
      <c r="F7" s="1">
        <v>270000</v>
      </c>
      <c r="G7" s="1"/>
      <c r="H7" s="5" t="s">
        <v>23</v>
      </c>
      <c r="I7" s="5">
        <v>297000</v>
      </c>
    </row>
    <row r="8" spans="1:10" x14ac:dyDescent="0.25">
      <c r="A8" s="1" t="s">
        <v>26</v>
      </c>
      <c r="B8" s="1">
        <v>55678</v>
      </c>
      <c r="C8" s="1"/>
      <c r="D8" s="1"/>
      <c r="E8" s="1" t="s">
        <v>1</v>
      </c>
      <c r="F8" s="1">
        <v>720000</v>
      </c>
      <c r="G8" s="1"/>
      <c r="H8" s="5" t="s">
        <v>16</v>
      </c>
      <c r="I8" s="5">
        <v>238000</v>
      </c>
    </row>
    <row r="9" spans="1:10" x14ac:dyDescent="0.25">
      <c r="A9" s="1" t="s">
        <v>28</v>
      </c>
      <c r="B9" s="1">
        <v>22000</v>
      </c>
      <c r="C9" s="1"/>
      <c r="D9" s="1"/>
      <c r="E9" s="1"/>
      <c r="F9" s="1"/>
      <c r="G9" s="1"/>
      <c r="H9" s="5" t="s">
        <v>42</v>
      </c>
      <c r="I9" s="5">
        <v>77000</v>
      </c>
    </row>
    <row r="10" spans="1:10" x14ac:dyDescent="0.25">
      <c r="A10" s="1"/>
      <c r="B10" s="1">
        <f>SUM(B2:B9)</f>
        <v>765231</v>
      </c>
      <c r="C10" s="1"/>
      <c r="D10" s="1"/>
      <c r="E10" s="1"/>
      <c r="F10" s="1">
        <f>SUM(F1:F9)</f>
        <v>1120138</v>
      </c>
      <c r="G10" s="1"/>
      <c r="H10" s="5" t="s">
        <v>18</v>
      </c>
      <c r="I10" s="5">
        <v>622200</v>
      </c>
    </row>
    <row r="11" spans="1:10" x14ac:dyDescent="0.25">
      <c r="A11" s="1"/>
      <c r="B11" s="1"/>
      <c r="C11" s="1"/>
      <c r="D11" s="1"/>
      <c r="E11" s="1"/>
      <c r="F11" s="1"/>
      <c r="G11" s="1"/>
      <c r="H11" s="6" t="s">
        <v>19</v>
      </c>
      <c r="I11" s="5">
        <v>500000</v>
      </c>
    </row>
    <row r="12" spans="1:10" x14ac:dyDescent="0.25">
      <c r="A12" s="1"/>
      <c r="B12" s="1"/>
      <c r="C12" s="1"/>
      <c r="D12" s="1"/>
      <c r="E12" s="1"/>
      <c r="F12" s="1"/>
      <c r="G12" s="1"/>
      <c r="H12" s="6"/>
      <c r="I12" s="5">
        <f>SUM(I2:I11)</f>
        <v>2024200</v>
      </c>
    </row>
    <row r="13" spans="1:10" x14ac:dyDescent="0.25">
      <c r="A13" s="1"/>
      <c r="B13" s="1"/>
      <c r="C13" s="1"/>
      <c r="D13" s="1"/>
      <c r="E13" s="1"/>
      <c r="F13" s="1"/>
      <c r="G13" s="1"/>
    </row>
    <row r="14" spans="1:10" x14ac:dyDescent="0.25">
      <c r="A14" s="1" t="s">
        <v>0</v>
      </c>
      <c r="B14" s="1">
        <f>F10-B10</f>
        <v>354907</v>
      </c>
      <c r="C14" s="1"/>
      <c r="D14" s="1"/>
      <c r="E14" s="1"/>
      <c r="F14" s="1"/>
      <c r="G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2" spans="1:10" x14ac:dyDescent="0.25">
      <c r="A22" s="2"/>
    </row>
    <row r="23" spans="1:10" x14ac:dyDescent="0.25">
      <c r="A23" s="16"/>
    </row>
    <row r="24" spans="1:10" x14ac:dyDescent="0.25">
      <c r="A24" s="2"/>
    </row>
    <row r="25" spans="1:10" x14ac:dyDescent="0.25">
      <c r="A25" s="2"/>
    </row>
    <row r="26" spans="1:10" x14ac:dyDescent="0.25">
      <c r="A26" s="2"/>
    </row>
    <row r="27" spans="1:10" x14ac:dyDescent="0.25">
      <c r="A27" s="2"/>
    </row>
    <row r="28" spans="1:10" x14ac:dyDescent="0.25">
      <c r="A28" s="2"/>
    </row>
    <row r="29" spans="1:10" x14ac:dyDescent="0.25">
      <c r="A29" s="2"/>
    </row>
    <row r="30" spans="1:10" x14ac:dyDescent="0.25">
      <c r="A30" s="2"/>
    </row>
    <row r="31" spans="1:10" x14ac:dyDescent="0.25">
      <c r="A31" s="2"/>
    </row>
    <row r="32" spans="1:10" x14ac:dyDescent="0.25">
      <c r="A32" s="2"/>
    </row>
    <row r="33" spans="1:1" x14ac:dyDescent="0.25">
      <c r="A3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D22" sqref="D22"/>
    </sheetView>
  </sheetViews>
  <sheetFormatPr baseColWidth="10" defaultRowHeight="15" x14ac:dyDescent="0.25"/>
  <cols>
    <col min="1" max="1" width="38.5703125" customWidth="1"/>
  </cols>
  <sheetData>
    <row r="1" spans="1:6" x14ac:dyDescent="0.25">
      <c r="E1" s="9"/>
    </row>
    <row r="2" spans="1:6" x14ac:dyDescent="0.25">
      <c r="A2" t="s">
        <v>5</v>
      </c>
      <c r="B2">
        <v>16980</v>
      </c>
      <c r="C2">
        <v>4</v>
      </c>
      <c r="D2">
        <v>4</v>
      </c>
      <c r="E2" s="15">
        <v>4681</v>
      </c>
    </row>
    <row r="3" spans="1:6" x14ac:dyDescent="0.25">
      <c r="A3" t="s">
        <v>7</v>
      </c>
      <c r="B3">
        <v>73990</v>
      </c>
      <c r="C3">
        <v>6</v>
      </c>
      <c r="D3">
        <v>5</v>
      </c>
      <c r="E3" s="15">
        <v>14584</v>
      </c>
    </row>
    <row r="5" spans="1:6" x14ac:dyDescent="0.25">
      <c r="A5" t="s">
        <v>34</v>
      </c>
      <c r="B5">
        <v>48950</v>
      </c>
      <c r="C5">
        <v>4</v>
      </c>
      <c r="D5">
        <v>2</v>
      </c>
      <c r="E5" s="15">
        <f>B5/C5</f>
        <v>12237.5</v>
      </c>
    </row>
    <row r="6" spans="1:6" x14ac:dyDescent="0.25">
      <c r="E6" s="3">
        <f>SUM(E2:E5)</f>
        <v>31502.5</v>
      </c>
    </row>
    <row r="7" spans="1:6" x14ac:dyDescent="0.25">
      <c r="E7" s="14"/>
    </row>
    <row r="8" spans="1:6" x14ac:dyDescent="0.25">
      <c r="E8" s="15"/>
    </row>
    <row r="9" spans="1:6" x14ac:dyDescent="0.25">
      <c r="E9" s="15"/>
    </row>
    <row r="10" spans="1:6" x14ac:dyDescent="0.25">
      <c r="E10" s="15"/>
    </row>
    <row r="11" spans="1:6" x14ac:dyDescent="0.25">
      <c r="A11" t="s">
        <v>11</v>
      </c>
      <c r="E11" s="15"/>
    </row>
    <row r="12" spans="1:6" x14ac:dyDescent="0.25">
      <c r="E12" s="15"/>
    </row>
    <row r="13" spans="1:6" x14ac:dyDescent="0.25">
      <c r="E13" s="15"/>
    </row>
    <row r="14" spans="1:6" x14ac:dyDescent="0.25">
      <c r="A14" t="s">
        <v>37</v>
      </c>
      <c r="B14">
        <v>135000</v>
      </c>
      <c r="C14">
        <v>6</v>
      </c>
      <c r="D14">
        <v>3</v>
      </c>
      <c r="E14" s="14">
        <v>24268</v>
      </c>
      <c r="F14" t="s">
        <v>40</v>
      </c>
    </row>
    <row r="15" spans="1:6" x14ac:dyDescent="0.25">
      <c r="A15" t="s">
        <v>39</v>
      </c>
      <c r="B15">
        <v>109269</v>
      </c>
      <c r="C15">
        <v>6</v>
      </c>
      <c r="D15">
        <v>1</v>
      </c>
      <c r="E15" s="15">
        <v>19500</v>
      </c>
      <c r="F15" t="s">
        <v>40</v>
      </c>
    </row>
    <row r="16" spans="1:6" x14ac:dyDescent="0.25">
      <c r="A16" t="s">
        <v>35</v>
      </c>
      <c r="B16">
        <v>60890</v>
      </c>
      <c r="C16">
        <v>6</v>
      </c>
      <c r="D16">
        <v>1</v>
      </c>
      <c r="E16" s="15">
        <v>10867</v>
      </c>
      <c r="F16" t="s">
        <v>11</v>
      </c>
    </row>
    <row r="18" spans="4:5" x14ac:dyDescent="0.25">
      <c r="E18" s="15">
        <f>SUM(E12:E17)</f>
        <v>54635</v>
      </c>
    </row>
    <row r="20" spans="4:5" x14ac:dyDescent="0.25">
      <c r="E20" s="15"/>
    </row>
    <row r="21" spans="4:5" x14ac:dyDescent="0.25">
      <c r="D21" t="s">
        <v>41</v>
      </c>
      <c r="E21" s="15">
        <f>E6+E18</f>
        <v>86137.5</v>
      </c>
    </row>
    <row r="22" spans="4:5" x14ac:dyDescent="0.25">
      <c r="E22" s="15"/>
    </row>
    <row r="23" spans="4:5" x14ac:dyDescent="0.25">
      <c r="E23" s="15"/>
    </row>
    <row r="24" spans="4:5" x14ac:dyDescent="0.25">
      <c r="E24" s="15"/>
    </row>
    <row r="25" spans="4:5" x14ac:dyDescent="0.25">
      <c r="E25" s="15"/>
    </row>
    <row r="26" spans="4:5" x14ac:dyDescent="0.25">
      <c r="E26" s="15"/>
    </row>
    <row r="27" spans="4:5" x14ac:dyDescent="0.25">
      <c r="E27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topLeftCell="A16" workbookViewId="0">
      <selection activeCell="D22" sqref="D22"/>
    </sheetView>
  </sheetViews>
  <sheetFormatPr baseColWidth="10" defaultRowHeight="15" x14ac:dyDescent="0.25"/>
  <cols>
    <col min="1" max="1" width="26" customWidth="1"/>
  </cols>
  <sheetData>
    <row r="7" spans="1:5" x14ac:dyDescent="0.25">
      <c r="E7" s="3"/>
    </row>
    <row r="9" spans="1:5" x14ac:dyDescent="0.25">
      <c r="E9" s="4"/>
    </row>
    <row r="11" spans="1:5" x14ac:dyDescent="0.25">
      <c r="E11" s="15"/>
    </row>
    <row r="12" spans="1:5" x14ac:dyDescent="0.25">
      <c r="A12" t="s">
        <v>7</v>
      </c>
      <c r="B12">
        <v>73990</v>
      </c>
      <c r="C12">
        <v>6</v>
      </c>
      <c r="D12">
        <v>6</v>
      </c>
      <c r="E12" s="15">
        <f>B12/C12</f>
        <v>12331.666666666666</v>
      </c>
    </row>
    <row r="14" spans="1:5" x14ac:dyDescent="0.25">
      <c r="A14" t="s">
        <v>34</v>
      </c>
      <c r="B14">
        <v>48950</v>
      </c>
      <c r="C14">
        <v>4</v>
      </c>
      <c r="D14">
        <v>3</v>
      </c>
      <c r="E14" s="15">
        <f>B14/C14</f>
        <v>12237.5</v>
      </c>
    </row>
    <row r="15" spans="1:5" x14ac:dyDescent="0.25">
      <c r="E15" s="3">
        <f>SUM(E12:E14)</f>
        <v>24569.166666666664</v>
      </c>
    </row>
    <row r="16" spans="1:5" x14ac:dyDescent="0.25">
      <c r="E16" s="14"/>
    </row>
    <row r="17" spans="1:6" x14ac:dyDescent="0.25">
      <c r="E17" s="15"/>
    </row>
    <row r="18" spans="1:6" x14ac:dyDescent="0.25">
      <c r="E18" s="15"/>
    </row>
    <row r="19" spans="1:6" x14ac:dyDescent="0.25">
      <c r="E19" s="15"/>
    </row>
    <row r="20" spans="1:6" x14ac:dyDescent="0.25">
      <c r="A20" t="s">
        <v>11</v>
      </c>
      <c r="E20" s="15"/>
    </row>
    <row r="21" spans="1:6" x14ac:dyDescent="0.25">
      <c r="A21" t="s">
        <v>51</v>
      </c>
      <c r="B21">
        <v>40170</v>
      </c>
      <c r="C21">
        <v>5</v>
      </c>
      <c r="D21">
        <v>1</v>
      </c>
      <c r="E21" s="15">
        <f>B21/C21</f>
        <v>8034</v>
      </c>
    </row>
    <row r="22" spans="1:6" x14ac:dyDescent="0.25">
      <c r="A22" t="s">
        <v>50</v>
      </c>
      <c r="B22">
        <v>53475</v>
      </c>
      <c r="C22">
        <v>5</v>
      </c>
      <c r="D22">
        <v>1</v>
      </c>
      <c r="E22" s="15">
        <f>B22/C22</f>
        <v>10695</v>
      </c>
    </row>
    <row r="23" spans="1:6" x14ac:dyDescent="0.25">
      <c r="A23" t="s">
        <v>37</v>
      </c>
      <c r="B23">
        <v>135000</v>
      </c>
      <c r="C23">
        <v>6</v>
      </c>
      <c r="D23">
        <v>4</v>
      </c>
      <c r="E23" s="14">
        <v>24268</v>
      </c>
      <c r="F23" t="s">
        <v>40</v>
      </c>
    </row>
    <row r="24" spans="1:6" x14ac:dyDescent="0.25">
      <c r="A24" t="s">
        <v>39</v>
      </c>
      <c r="B24">
        <v>109269</v>
      </c>
      <c r="C24">
        <v>6</v>
      </c>
      <c r="D24">
        <v>2</v>
      </c>
      <c r="E24" s="15">
        <v>19500</v>
      </c>
      <c r="F24" t="s">
        <v>40</v>
      </c>
    </row>
    <row r="25" spans="1:6" x14ac:dyDescent="0.25">
      <c r="A25" t="s">
        <v>35</v>
      </c>
      <c r="B25">
        <v>60890</v>
      </c>
      <c r="C25">
        <v>6</v>
      </c>
      <c r="D25">
        <v>2</v>
      </c>
      <c r="E25" s="15">
        <v>10867</v>
      </c>
      <c r="F25" t="s">
        <v>11</v>
      </c>
    </row>
    <row r="26" spans="1:6" x14ac:dyDescent="0.25">
      <c r="E26" s="3">
        <f>SUM(E20:E25)</f>
        <v>73364</v>
      </c>
    </row>
    <row r="29" spans="1:6" x14ac:dyDescent="0.25">
      <c r="D29" t="s">
        <v>41</v>
      </c>
      <c r="E29" s="3">
        <f>E26+E15</f>
        <v>97933.166666666657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A3" sqref="A3:B3"/>
    </sheetView>
  </sheetViews>
  <sheetFormatPr baseColWidth="10" defaultRowHeight="15" x14ac:dyDescent="0.25"/>
  <cols>
    <col min="1" max="1" width="20.5703125" customWidth="1"/>
    <col min="2" max="2" width="14" customWidth="1"/>
    <col min="4" max="4" width="23.140625" customWidth="1"/>
    <col min="5" max="5" width="14.140625" customWidth="1"/>
    <col min="11" max="11" width="20.140625" customWidth="1"/>
    <col min="12" max="12" width="20" customWidth="1"/>
  </cols>
  <sheetData>
    <row r="2" spans="1:12" x14ac:dyDescent="0.25">
      <c r="K2" s="5" t="s">
        <v>46</v>
      </c>
      <c r="L2" s="5">
        <v>100000</v>
      </c>
    </row>
    <row r="3" spans="1:12" x14ac:dyDescent="0.25">
      <c r="A3" t="s">
        <v>55</v>
      </c>
      <c r="B3">
        <v>150000</v>
      </c>
      <c r="D3" s="1"/>
      <c r="E3" s="1"/>
      <c r="K3" t="s">
        <v>52</v>
      </c>
      <c r="L3">
        <v>150000</v>
      </c>
    </row>
    <row r="4" spans="1:12" x14ac:dyDescent="0.25">
      <c r="A4" t="s">
        <v>26</v>
      </c>
      <c r="B4">
        <v>44000</v>
      </c>
      <c r="D4" s="1"/>
      <c r="E4" s="1"/>
      <c r="K4" s="5" t="s">
        <v>30</v>
      </c>
      <c r="L4" s="5">
        <v>40000</v>
      </c>
    </row>
    <row r="5" spans="1:12" x14ac:dyDescent="0.25">
      <c r="A5" t="s">
        <v>11</v>
      </c>
      <c r="B5">
        <v>78974</v>
      </c>
      <c r="D5" s="1" t="s">
        <v>53</v>
      </c>
      <c r="E5" s="1">
        <v>10000</v>
      </c>
      <c r="K5" s="5"/>
      <c r="L5" s="5"/>
    </row>
    <row r="6" spans="1:12" x14ac:dyDescent="0.25">
      <c r="A6" t="s">
        <v>22</v>
      </c>
      <c r="B6">
        <v>140724</v>
      </c>
      <c r="D6" s="1" t="s">
        <v>43</v>
      </c>
      <c r="E6" s="1">
        <v>14000</v>
      </c>
      <c r="K6" s="5"/>
      <c r="L6" s="5"/>
    </row>
    <row r="7" spans="1:12" x14ac:dyDescent="0.25">
      <c r="A7" t="s">
        <v>24</v>
      </c>
      <c r="B7">
        <v>170000</v>
      </c>
      <c r="D7" s="1" t="s">
        <v>25</v>
      </c>
      <c r="E7" s="17">
        <v>97933</v>
      </c>
      <c r="K7" s="5" t="s">
        <v>23</v>
      </c>
      <c r="L7" s="5">
        <v>297000</v>
      </c>
    </row>
    <row r="8" spans="1:12" x14ac:dyDescent="0.25">
      <c r="A8" t="s">
        <v>10</v>
      </c>
      <c r="B8">
        <v>100000</v>
      </c>
      <c r="D8" s="1" t="s">
        <v>27</v>
      </c>
      <c r="E8" s="1">
        <v>270000</v>
      </c>
      <c r="K8" s="5" t="s">
        <v>16</v>
      </c>
      <c r="L8" s="5">
        <v>238000</v>
      </c>
    </row>
    <row r="9" spans="1:12" x14ac:dyDescent="0.25">
      <c r="A9" t="s">
        <v>28</v>
      </c>
      <c r="B9">
        <v>22000</v>
      </c>
      <c r="D9" s="1" t="s">
        <v>1</v>
      </c>
      <c r="E9" s="1">
        <v>720000</v>
      </c>
      <c r="K9" s="5" t="s">
        <v>42</v>
      </c>
      <c r="L9" s="5">
        <v>77000</v>
      </c>
    </row>
    <row r="10" spans="1:12" x14ac:dyDescent="0.25">
      <c r="B10">
        <f>SUM(B3:B9)</f>
        <v>705698</v>
      </c>
      <c r="D10" s="1"/>
      <c r="E10" s="1"/>
      <c r="K10" s="5" t="s">
        <v>18</v>
      </c>
      <c r="L10" s="5">
        <v>672000</v>
      </c>
    </row>
    <row r="11" spans="1:12" x14ac:dyDescent="0.25">
      <c r="D11" s="1"/>
      <c r="E11" s="1">
        <f>SUM(E2:E10)</f>
        <v>1111933</v>
      </c>
      <c r="K11" s="6" t="s">
        <v>19</v>
      </c>
      <c r="L11" s="5">
        <v>500000</v>
      </c>
    </row>
    <row r="12" spans="1:12" x14ac:dyDescent="0.25">
      <c r="K12" s="6"/>
      <c r="L12" s="5">
        <f>SUM(L2:L11)</f>
        <v>2074000</v>
      </c>
    </row>
    <row r="13" spans="1:12" x14ac:dyDescent="0.25">
      <c r="A13" s="1" t="s">
        <v>0</v>
      </c>
      <c r="B13" s="1">
        <f>E11-B10</f>
        <v>406235</v>
      </c>
      <c r="K13" s="6"/>
      <c r="L13" s="5"/>
    </row>
    <row r="14" spans="1:12" x14ac:dyDescent="0.25">
      <c r="A14" s="1"/>
      <c r="B14" s="1"/>
    </row>
    <row r="15" spans="1:12" x14ac:dyDescent="0.25">
      <c r="A15" s="1"/>
      <c r="B15" s="1"/>
    </row>
    <row r="16" spans="1:1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13"/>
  <sheetViews>
    <sheetView workbookViewId="0">
      <selection activeCell="E1" sqref="E1"/>
    </sheetView>
  </sheetViews>
  <sheetFormatPr baseColWidth="10" defaultRowHeight="15" x14ac:dyDescent="0.25"/>
  <cols>
    <col min="4" max="4" width="22.42578125" customWidth="1"/>
    <col min="5" max="5" width="21.7109375" customWidth="1"/>
  </cols>
  <sheetData>
    <row r="1" spans="4:5" x14ac:dyDescent="0.25">
      <c r="D1" t="s">
        <v>48</v>
      </c>
      <c r="E1">
        <v>200000</v>
      </c>
    </row>
    <row r="2" spans="4:5" x14ac:dyDescent="0.25">
      <c r="D2" t="s">
        <v>47</v>
      </c>
      <c r="E2">
        <v>100000</v>
      </c>
    </row>
    <row r="3" spans="4:5" x14ac:dyDescent="0.25">
      <c r="D3" s="5" t="s">
        <v>46</v>
      </c>
      <c r="E3" s="5">
        <v>100000</v>
      </c>
    </row>
    <row r="4" spans="4:5" x14ac:dyDescent="0.25">
      <c r="D4" s="5" t="s">
        <v>45</v>
      </c>
      <c r="E4" s="5">
        <v>100000</v>
      </c>
    </row>
    <row r="5" spans="4:5" x14ac:dyDescent="0.25">
      <c r="D5" s="5" t="s">
        <v>30</v>
      </c>
      <c r="E5" s="5">
        <v>40000</v>
      </c>
    </row>
    <row r="6" spans="4:5" x14ac:dyDescent="0.25">
      <c r="D6" s="5" t="s">
        <v>31</v>
      </c>
      <c r="E6" s="5">
        <v>54000</v>
      </c>
    </row>
    <row r="7" spans="4:5" x14ac:dyDescent="0.25">
      <c r="D7" s="5"/>
      <c r="E7" s="5"/>
    </row>
    <row r="8" spans="4:5" x14ac:dyDescent="0.25">
      <c r="D8" s="5" t="s">
        <v>23</v>
      </c>
      <c r="E8" s="5">
        <v>339000</v>
      </c>
    </row>
    <row r="9" spans="4:5" x14ac:dyDescent="0.25">
      <c r="D9" s="5" t="s">
        <v>16</v>
      </c>
      <c r="E9" s="5">
        <v>238000</v>
      </c>
    </row>
    <row r="10" spans="4:5" x14ac:dyDescent="0.25">
      <c r="D10" s="5" t="s">
        <v>42</v>
      </c>
      <c r="E10" s="5">
        <v>126000</v>
      </c>
    </row>
    <row r="11" spans="4:5" x14ac:dyDescent="0.25">
      <c r="D11" s="5" t="s">
        <v>18</v>
      </c>
      <c r="E11" s="5">
        <v>30000</v>
      </c>
    </row>
    <row r="12" spans="4:5" x14ac:dyDescent="0.25">
      <c r="D12" s="6" t="s">
        <v>19</v>
      </c>
      <c r="E12" s="5">
        <v>1000000</v>
      </c>
    </row>
    <row r="13" spans="4:5" x14ac:dyDescent="0.25">
      <c r="D13" s="6"/>
      <c r="E13" s="5">
        <f>SUM(E1:E12)</f>
        <v>2327000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Juan Junio</vt:lpstr>
      <vt:lpstr>Jane Junio</vt:lpstr>
      <vt:lpstr> Julio</vt:lpstr>
      <vt:lpstr>Jane Julio</vt:lpstr>
      <vt:lpstr>Agosto</vt:lpstr>
      <vt:lpstr>Jane Agosto</vt:lpstr>
      <vt:lpstr>Jane Septiembre</vt:lpstr>
      <vt:lpstr>Septiembre</vt:lpstr>
      <vt:lpstr>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Juan</cp:lastModifiedBy>
  <dcterms:created xsi:type="dcterms:W3CDTF">2016-02-22T03:39:47Z</dcterms:created>
  <dcterms:modified xsi:type="dcterms:W3CDTF">2016-07-27T22:54:17Z</dcterms:modified>
</cp:coreProperties>
</file>