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LEONO\Documentos Desam$\ricardo.figueroa\Escritorio\ESCALA DE SUELDOS A NOVIEMBRE 2022\ESCALAS DE SUELDOS REAJUSTADAS A NOVIEMBRE 2021\"/>
    </mc:Choice>
  </mc:AlternateContent>
  <xr:revisionPtr revIDLastSave="0" documentId="13_ncr:1_{9B1678E1-0997-45E6-AF19-228E3E3BA388}" xr6:coauthVersionLast="45" xr6:coauthVersionMax="45" xr10:uidLastSave="{00000000-0000-0000-0000-000000000000}"/>
  <bookViews>
    <workbookView xWindow="375" yWindow="375" windowWidth="19605" windowHeight="14925" xr2:uid="{00000000-000D-0000-FFFF-FFFF00000000}"/>
  </bookViews>
  <sheets>
    <sheet name="S.B. ANTIGUOS" sheetId="1" r:id="rId1"/>
    <sheet name="MINIMO 2018" sheetId="2" r:id="rId2"/>
    <sheet name="MERITO 2018" sheetId="3" r:id="rId3"/>
    <sheet name="Hoja1" sheetId="4" r:id="rId4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4" i="1" l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96" i="1"/>
  <c r="F3" i="3" l="1"/>
  <c r="F578" i="3"/>
  <c r="F577" i="3"/>
  <c r="F576" i="3"/>
  <c r="F575" i="3"/>
  <c r="F574" i="3"/>
  <c r="F573" i="3"/>
  <c r="F572" i="3"/>
  <c r="F571" i="3"/>
  <c r="F570" i="3"/>
  <c r="F569" i="3"/>
  <c r="F568" i="3"/>
  <c r="F567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80" i="3" s="1"/>
  <c r="F161" i="3"/>
  <c r="F160" i="3"/>
  <c r="F159" i="3"/>
  <c r="F158" i="3"/>
  <c r="F157" i="3"/>
  <c r="F156" i="3"/>
  <c r="F155" i="3"/>
  <c r="F154" i="3"/>
  <c r="F153" i="3"/>
  <c r="F152" i="3"/>
  <c r="F151" i="3"/>
  <c r="F150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26" i="3" s="1"/>
  <c r="F107" i="3"/>
  <c r="F106" i="3"/>
  <c r="F105" i="3"/>
  <c r="F104" i="3"/>
  <c r="F103" i="3"/>
  <c r="F102" i="3"/>
  <c r="F101" i="3"/>
  <c r="F100" i="3"/>
  <c r="F99" i="3"/>
  <c r="F98" i="3"/>
  <c r="F97" i="3"/>
  <c r="F96" i="3"/>
  <c r="F88" i="3"/>
  <c r="F87" i="3"/>
  <c r="F86" i="3"/>
  <c r="F85" i="3"/>
  <c r="F84" i="3"/>
  <c r="F83" i="3"/>
  <c r="F82" i="3"/>
  <c r="F81" i="3"/>
  <c r="F80" i="3"/>
  <c r="F79" i="3"/>
  <c r="F78" i="3"/>
  <c r="F77" i="3"/>
  <c r="F69" i="3"/>
  <c r="F68" i="3"/>
  <c r="F67" i="3"/>
  <c r="F66" i="3"/>
  <c r="F65" i="3"/>
  <c r="F64" i="3"/>
  <c r="F63" i="3"/>
  <c r="F62" i="3"/>
  <c r="F61" i="3"/>
  <c r="F60" i="3"/>
  <c r="F59" i="3"/>
  <c r="F58" i="3"/>
  <c r="F51" i="3"/>
  <c r="F50" i="3"/>
  <c r="F49" i="3"/>
  <c r="F48" i="3"/>
  <c r="F47" i="3"/>
  <c r="F46" i="3"/>
  <c r="F45" i="3"/>
  <c r="F44" i="3"/>
  <c r="F43" i="3"/>
  <c r="F42" i="3"/>
  <c r="F41" i="3"/>
  <c r="F40" i="3"/>
  <c r="F33" i="3"/>
  <c r="F32" i="3"/>
  <c r="F31" i="3"/>
  <c r="F30" i="3"/>
  <c r="F29" i="3"/>
  <c r="F28" i="3"/>
  <c r="F27" i="3"/>
  <c r="F26" i="3"/>
  <c r="F25" i="3"/>
  <c r="F24" i="3"/>
  <c r="F23" i="3"/>
  <c r="F22" i="3"/>
  <c r="F4" i="3"/>
  <c r="F5" i="3"/>
  <c r="F6" i="3"/>
  <c r="F7" i="3"/>
  <c r="F8" i="3"/>
  <c r="F9" i="3"/>
  <c r="F10" i="3"/>
  <c r="F11" i="3"/>
  <c r="F12" i="3"/>
  <c r="F13" i="3"/>
  <c r="F14" i="3"/>
  <c r="F198" i="3" l="1"/>
  <c r="F162" i="3"/>
  <c r="F144" i="3"/>
  <c r="F108" i="3"/>
  <c r="F89" i="3"/>
  <c r="F22" i="1"/>
  <c r="H97" i="1" l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96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80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58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2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G34" i="1" l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J22" i="1" s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J26" i="1" l="1"/>
  <c r="K26" i="1" s="1"/>
  <c r="J27" i="1"/>
  <c r="K27" i="1" s="1"/>
  <c r="J28" i="1"/>
  <c r="K28" i="1" s="1"/>
  <c r="J31" i="1"/>
  <c r="K31" i="1" s="1"/>
  <c r="J32" i="1"/>
  <c r="K32" i="1" s="1"/>
  <c r="J33" i="1"/>
  <c r="K33" i="1" s="1"/>
  <c r="J34" i="1"/>
  <c r="K34" i="1" s="1"/>
  <c r="J30" i="1"/>
  <c r="K30" i="1" s="1"/>
  <c r="J29" i="1"/>
  <c r="K29" i="1" s="1"/>
  <c r="J25" i="1"/>
  <c r="J24" i="1"/>
  <c r="K24" i="1" s="1"/>
  <c r="J23" i="1"/>
  <c r="K23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J108" i="1"/>
  <c r="K108" i="1" s="1"/>
  <c r="J109" i="1"/>
  <c r="K109" i="1" s="1"/>
  <c r="J110" i="1"/>
  <c r="K110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20" i="1"/>
  <c r="K20" i="1" s="1"/>
  <c r="J21" i="1"/>
  <c r="K21" i="1" s="1"/>
  <c r="K22" i="1"/>
  <c r="K25" i="1"/>
  <c r="K94" i="1"/>
  <c r="K107" i="1"/>
</calcChain>
</file>

<file path=xl/sharedStrings.xml><?xml version="1.0" encoding="utf-8"?>
<sst xmlns="http://schemas.openxmlformats.org/spreadsheetml/2006/main" count="1292" uniqueCount="73">
  <si>
    <t>CATEGORIA</t>
  </si>
  <si>
    <t>LETRA CATEGORIA</t>
  </si>
  <si>
    <t>NIV.</t>
  </si>
  <si>
    <t>SUELDO BASE MINIMO NACIONAL</t>
  </si>
  <si>
    <t>SUELDO BASE MUNICIPAL PESO CHILENO</t>
  </si>
  <si>
    <t>ASIG. DE ZONA</t>
  </si>
  <si>
    <t>ASIGNACION DE ATENCION PRIMARIA</t>
  </si>
  <si>
    <t>ASIGNACION DESEMPEÑO DIFICIL</t>
  </si>
  <si>
    <t>ASIGNACION MOVILIZACION LEY 18.717</t>
  </si>
  <si>
    <t>TOTAL REMUNERACION BRUTA 44 HORAS</t>
  </si>
  <si>
    <t>VALOR HORA</t>
  </si>
  <si>
    <t>F</t>
  </si>
  <si>
    <t>A</t>
  </si>
  <si>
    <t>B</t>
  </si>
  <si>
    <t>C</t>
  </si>
  <si>
    <t>D</t>
  </si>
  <si>
    <t>E</t>
  </si>
  <si>
    <t>Medicos</t>
  </si>
  <si>
    <t>Cirujanos</t>
  </si>
  <si>
    <t xml:space="preserve">Quimicos </t>
  </si>
  <si>
    <t>Bioquimicos</t>
  </si>
  <si>
    <t>Dentista</t>
  </si>
  <si>
    <t>Farmaceuticos</t>
  </si>
  <si>
    <t>Otros</t>
  </si>
  <si>
    <t>Profesionales</t>
  </si>
  <si>
    <t xml:space="preserve">de la </t>
  </si>
  <si>
    <t>salud</t>
  </si>
  <si>
    <t>Tecnicos</t>
  </si>
  <si>
    <t>de Nivel</t>
  </si>
  <si>
    <t>Superior</t>
  </si>
  <si>
    <t>Tecnicos de</t>
  </si>
  <si>
    <t>Salud</t>
  </si>
  <si>
    <t>Administrativos</t>
  </si>
  <si>
    <t>de</t>
  </si>
  <si>
    <t>Auxiliares de</t>
  </si>
  <si>
    <t>Servicio y</t>
  </si>
  <si>
    <t>Conductores</t>
  </si>
  <si>
    <t>NOTAS :</t>
  </si>
  <si>
    <t>2.-La Asignacion de zona es el 15 % del sueldo Base Municipal</t>
  </si>
  <si>
    <t>3.-La Asignacion Atencion Primaria corresponde al 100 % sobre el Sueldo Base Comunal.</t>
  </si>
  <si>
    <t>4,-La Asignacion Desempeño Dificil coprresponde al 10 % del S.B.M.N.</t>
  </si>
  <si>
    <t>1.-La Asignacion denominada Sueldo Base Municipal es un valor basado en el S.B.M.N.</t>
  </si>
  <si>
    <t xml:space="preserve"> </t>
  </si>
  <si>
    <t>5.- Ultimo Decreto que aprueba sueldos base Comunal N° 422  del 28 de Febrero 2018,- acuerdo de Concejo N° 196 del 28 de Febrero 2018.</t>
  </si>
  <si>
    <t>MINIMO 2018</t>
  </si>
  <si>
    <t>MES</t>
  </si>
  <si>
    <t>NIVEL</t>
  </si>
  <si>
    <t>SBMN</t>
  </si>
  <si>
    <t>%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</si>
  <si>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</si>
  <si>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</si>
  <si>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</si>
  <si>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</si>
  <si>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</si>
  <si>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</si>
  <si>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</si>
  <si>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</si>
  <si>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</si>
  <si>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</si>
  <si>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</si>
  <si>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</si>
  <si>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</si>
  <si>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Funcionario :</t>
  </si>
  <si>
    <t>Jorge Ricardo Figueroa Islas</t>
  </si>
  <si>
    <t xml:space="preserve">C </t>
  </si>
  <si>
    <t>N°</t>
  </si>
  <si>
    <t>Nombre</t>
  </si>
  <si>
    <t>Tramo</t>
  </si>
  <si>
    <t>Porcentaje</t>
  </si>
  <si>
    <t>Cat.</t>
  </si>
  <si>
    <t>S.B.M.N.</t>
  </si>
  <si>
    <t>ESCALA DE REMUNERACIONES PERSONAL CONTRATADO ANTES DE 01 DE MARZO 2018  (ANTIGUO)</t>
  </si>
  <si>
    <t>ASIG.CONDUCTORES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</si>
</sst>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3" fontId="1" fillId="0" borderId="1" xfId="0" applyNumberFormat="1" applyFont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 applyAlignment="1">
      <alignment horizontal="center"/>
    </xf>
    <xf numFmtId="0" fontId="0" fillId="2" borderId="4" xfId="0" applyFill="1" applyBorder="1"/>
    <xf numFmtId="3" fontId="1" fillId="0" borderId="0" xfId="0" applyNumberFormat="1" applyFont="1" applyBorder="1" applyAlignment="1">
      <alignment horizontal="center"/>
    </xf>
    <xf numFmtId="3" fontId="4" fillId="4" borderId="0" xfId="1" applyNumberFormat="1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3" fontId="6" fillId="4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3" fontId="6" fillId="4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5" borderId="1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" fillId="0" borderId="0" xfId="0" applyFont="1"/>
    <xf numFmtId="3" fontId="4" fillId="4" borderId="1" xfId="1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1" fillId="5" borderId="1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5" borderId="5" xfId="0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7" xfId="0" applyFont="1" applyBorder="1"/>
    <xf numFmtId="3" fontId="1" fillId="4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22</xdr:col>
      <xdr:colOff>279400</xdr:colOff>
      <xdr:row>37</xdr:row>
      <xdr:rowOff>97155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600200"/>
          <a:ext cx="5613400" cy="583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1</xdr:row>
      <xdr:rowOff>180975</xdr:rowOff>
    </xdr:from>
    <xdr:to>
      <xdr:col>19</xdr:col>
      <xdr:colOff>317500</xdr:colOff>
      <xdr:row>31</xdr:row>
      <xdr:rowOff>11430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381000"/>
          <a:ext cx="5613400" cy="583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2"/>
  <sheetViews>
    <sheetView tabSelected="1" topLeftCell="A87" workbookViewId="0">
      <selection activeCell="L113" sqref="L113"/>
    </sheetView>
  </sheetViews>
  <sheetFormatPr baseColWidth="10" defaultRowHeight="15" x14ac:dyDescent="0.25"/>
  <cols>
    <col min="1" max="1" width="17.7109375" style="12" customWidth="1"/>
    <col min="10" max="10" width="14.140625" customWidth="1"/>
    <col min="11" max="11" width="11.42578125" bestFit="1" customWidth="1"/>
    <col min="12" max="12" width="32.42578125" customWidth="1"/>
  </cols>
  <sheetData>
    <row r="2" spans="1:11" ht="21.75" thickBot="1" x14ac:dyDescent="0.4">
      <c r="B2" s="27" t="s">
        <v>71</v>
      </c>
    </row>
    <row r="3" spans="1:11" ht="51.75" thickBot="1" x14ac:dyDescent="0.3">
      <c r="A3" s="13" t="s">
        <v>0</v>
      </c>
      <c r="B3" s="17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5.75" thickBot="1" x14ac:dyDescent="0.3">
      <c r="A4" s="14"/>
      <c r="B4" s="4"/>
      <c r="C4" s="5">
        <v>1</v>
      </c>
      <c r="D4" s="6">
        <v>1230880</v>
      </c>
      <c r="E4" s="35">
        <v>1635698</v>
      </c>
      <c r="F4" s="5">
        <f>SUM(E4*15%)</f>
        <v>245354.69999999998</v>
      </c>
      <c r="G4" s="5">
        <f>SUM(E4)</f>
        <v>1635698</v>
      </c>
      <c r="H4" s="5">
        <f>SUM(D4*2*10%)</f>
        <v>246176</v>
      </c>
      <c r="I4" s="19">
        <v>21211</v>
      </c>
      <c r="J4" s="5">
        <f>SUM(E4:I4)</f>
        <v>3784137.7</v>
      </c>
      <c r="K4" s="5">
        <f t="shared" ref="K4:K18" si="0">SUM(J4/44)</f>
        <v>86003.129545454547</v>
      </c>
    </row>
    <row r="5" spans="1:11" ht="15.75" thickBot="1" x14ac:dyDescent="0.3">
      <c r="A5" s="15"/>
      <c r="B5" s="7"/>
      <c r="C5" s="5">
        <v>2</v>
      </c>
      <c r="D5" s="6">
        <v>1182036</v>
      </c>
      <c r="E5" s="35">
        <v>1563799</v>
      </c>
      <c r="F5" s="5">
        <f t="shared" ref="F5:F18" si="1">SUM(E5*15%)</f>
        <v>234569.85</v>
      </c>
      <c r="G5" s="5">
        <f t="shared" ref="G5:G18" si="2">SUM(E5)</f>
        <v>1563799</v>
      </c>
      <c r="H5" s="5">
        <f t="shared" ref="H5:H18" si="3">SUM(D5*2*10%)</f>
        <v>236407.2</v>
      </c>
      <c r="I5" s="19">
        <v>21211</v>
      </c>
      <c r="J5" s="5">
        <f t="shared" ref="J5:J18" si="4">SUM(E5:I5)</f>
        <v>3619786.0500000003</v>
      </c>
      <c r="K5" s="5">
        <f t="shared" si="0"/>
        <v>82267.864772727276</v>
      </c>
    </row>
    <row r="6" spans="1:11" ht="15.75" thickBot="1" x14ac:dyDescent="0.3">
      <c r="A6" s="15"/>
      <c r="B6" s="7"/>
      <c r="C6" s="5">
        <v>3</v>
      </c>
      <c r="D6" s="6">
        <v>1133194</v>
      </c>
      <c r="E6" s="35">
        <v>1491902</v>
      </c>
      <c r="F6" s="5">
        <f t="shared" si="1"/>
        <v>223785.3</v>
      </c>
      <c r="G6" s="5">
        <f t="shared" si="2"/>
        <v>1491902</v>
      </c>
      <c r="H6" s="5">
        <f t="shared" si="3"/>
        <v>226638.80000000002</v>
      </c>
      <c r="I6" s="19">
        <v>21211</v>
      </c>
      <c r="J6" s="5">
        <f t="shared" si="4"/>
        <v>3455439.0999999996</v>
      </c>
      <c r="K6" s="5">
        <f t="shared" si="0"/>
        <v>78532.706818181803</v>
      </c>
    </row>
    <row r="7" spans="1:11" ht="15.75" thickBot="1" x14ac:dyDescent="0.3">
      <c r="A7" s="15" t="s">
        <v>17</v>
      </c>
      <c r="B7" s="7"/>
      <c r="C7" s="5">
        <v>4</v>
      </c>
      <c r="D7" s="6">
        <v>1084347</v>
      </c>
      <c r="E7" s="35">
        <v>1420006</v>
      </c>
      <c r="F7" s="5">
        <f t="shared" si="1"/>
        <v>213000.9</v>
      </c>
      <c r="G7" s="5">
        <f t="shared" si="2"/>
        <v>1420006</v>
      </c>
      <c r="H7" s="5">
        <f t="shared" si="3"/>
        <v>216869.40000000002</v>
      </c>
      <c r="I7" s="19">
        <v>21211</v>
      </c>
      <c r="J7" s="5">
        <f t="shared" si="4"/>
        <v>3291093.3</v>
      </c>
      <c r="K7" s="5">
        <f t="shared" si="0"/>
        <v>74797.574999999997</v>
      </c>
    </row>
    <row r="8" spans="1:11" ht="15.75" thickBot="1" x14ac:dyDescent="0.3">
      <c r="A8" s="15" t="s">
        <v>18</v>
      </c>
      <c r="B8" s="7"/>
      <c r="C8" s="5">
        <v>5</v>
      </c>
      <c r="D8" s="6">
        <v>1035503</v>
      </c>
      <c r="E8" s="35">
        <v>1348107</v>
      </c>
      <c r="F8" s="5">
        <f t="shared" si="1"/>
        <v>202216.05</v>
      </c>
      <c r="G8" s="5">
        <f t="shared" si="2"/>
        <v>1348107</v>
      </c>
      <c r="H8" s="5">
        <f t="shared" si="3"/>
        <v>207100.6</v>
      </c>
      <c r="I8" s="19">
        <v>21211</v>
      </c>
      <c r="J8" s="5">
        <f t="shared" si="4"/>
        <v>3126741.65</v>
      </c>
      <c r="K8" s="5">
        <f t="shared" si="0"/>
        <v>71062.310227272726</v>
      </c>
    </row>
    <row r="9" spans="1:11" ht="15.75" thickBot="1" x14ac:dyDescent="0.3">
      <c r="A9" s="15" t="s">
        <v>19</v>
      </c>
      <c r="B9" s="7"/>
      <c r="C9" s="5">
        <v>6</v>
      </c>
      <c r="D9" s="6">
        <v>986657</v>
      </c>
      <c r="E9" s="35">
        <v>1276206</v>
      </c>
      <c r="F9" s="5">
        <f t="shared" si="1"/>
        <v>191430.9</v>
      </c>
      <c r="G9" s="5">
        <f t="shared" si="2"/>
        <v>1276206</v>
      </c>
      <c r="H9" s="5">
        <f t="shared" si="3"/>
        <v>197331.40000000002</v>
      </c>
      <c r="I9" s="19">
        <v>21211</v>
      </c>
      <c r="J9" s="5">
        <f t="shared" si="4"/>
        <v>2962385.3</v>
      </c>
      <c r="K9" s="5">
        <f t="shared" si="0"/>
        <v>67326.938636363629</v>
      </c>
    </row>
    <row r="10" spans="1:11" ht="15.75" thickBot="1" x14ac:dyDescent="0.3">
      <c r="A10" s="15" t="s">
        <v>22</v>
      </c>
      <c r="B10" s="7"/>
      <c r="C10" s="5">
        <v>7</v>
      </c>
      <c r="D10" s="6">
        <v>937884</v>
      </c>
      <c r="E10" s="35">
        <v>1200611</v>
      </c>
      <c r="F10" s="5">
        <f t="shared" si="1"/>
        <v>180091.65</v>
      </c>
      <c r="G10" s="5">
        <f t="shared" si="2"/>
        <v>1200611</v>
      </c>
      <c r="H10" s="5">
        <f t="shared" si="3"/>
        <v>187576.80000000002</v>
      </c>
      <c r="I10" s="19">
        <v>21211</v>
      </c>
      <c r="J10" s="5">
        <f t="shared" si="4"/>
        <v>2790101.4499999997</v>
      </c>
      <c r="K10" s="5">
        <f t="shared" si="0"/>
        <v>63411.396590909084</v>
      </c>
    </row>
    <row r="11" spans="1:11" ht="24" thickBot="1" x14ac:dyDescent="0.4">
      <c r="A11" s="15" t="s">
        <v>20</v>
      </c>
      <c r="B11" s="8" t="s">
        <v>12</v>
      </c>
      <c r="C11" s="5">
        <v>8</v>
      </c>
      <c r="D11" s="6">
        <v>888971</v>
      </c>
      <c r="E11" s="35">
        <v>1132413</v>
      </c>
      <c r="F11" s="5">
        <f t="shared" si="1"/>
        <v>169861.94999999998</v>
      </c>
      <c r="G11" s="5">
        <f t="shared" si="2"/>
        <v>1132413</v>
      </c>
      <c r="H11" s="5">
        <f t="shared" si="3"/>
        <v>177794.2</v>
      </c>
      <c r="I11" s="19">
        <v>21211</v>
      </c>
      <c r="J11" s="5">
        <f t="shared" si="4"/>
        <v>2633693.1500000004</v>
      </c>
      <c r="K11" s="5">
        <f t="shared" si="0"/>
        <v>59856.662500000006</v>
      </c>
    </row>
    <row r="12" spans="1:11" ht="15.75" thickBot="1" x14ac:dyDescent="0.3">
      <c r="A12" s="15" t="s">
        <v>18</v>
      </c>
      <c r="B12" s="7"/>
      <c r="C12" s="5">
        <v>9</v>
      </c>
      <c r="D12" s="6">
        <v>840124</v>
      </c>
      <c r="E12" s="35">
        <v>1060509</v>
      </c>
      <c r="F12" s="5">
        <f t="shared" si="1"/>
        <v>159076.35</v>
      </c>
      <c r="G12" s="5">
        <f t="shared" si="2"/>
        <v>1060509</v>
      </c>
      <c r="H12" s="5">
        <f t="shared" si="3"/>
        <v>168024.80000000002</v>
      </c>
      <c r="I12" s="19">
        <v>21211</v>
      </c>
      <c r="J12" s="5">
        <f t="shared" si="4"/>
        <v>2469330.15</v>
      </c>
      <c r="K12" s="5">
        <f t="shared" si="0"/>
        <v>56121.139772727271</v>
      </c>
    </row>
    <row r="13" spans="1:11" ht="15.75" thickBot="1" x14ac:dyDescent="0.3">
      <c r="A13" s="15" t="s">
        <v>21</v>
      </c>
      <c r="B13" s="7"/>
      <c r="C13" s="5">
        <v>10</v>
      </c>
      <c r="D13" s="6">
        <v>791280</v>
      </c>
      <c r="E13" s="35">
        <v>988614</v>
      </c>
      <c r="F13" s="45">
        <f t="shared" si="1"/>
        <v>148292.1</v>
      </c>
      <c r="G13" s="45">
        <f t="shared" si="2"/>
        <v>988614</v>
      </c>
      <c r="H13" s="45">
        <f t="shared" si="3"/>
        <v>158256</v>
      </c>
      <c r="I13" s="19">
        <v>21211</v>
      </c>
      <c r="J13" s="45">
        <f t="shared" si="4"/>
        <v>2304987.1</v>
      </c>
      <c r="K13" s="45">
        <f t="shared" si="0"/>
        <v>52386.070454545457</v>
      </c>
    </row>
    <row r="14" spans="1:11" ht="15.75" thickBot="1" x14ac:dyDescent="0.3">
      <c r="A14" s="15"/>
      <c r="B14" s="7"/>
      <c r="C14" s="5">
        <v>11</v>
      </c>
      <c r="D14" s="6">
        <v>742436</v>
      </c>
      <c r="E14" s="35">
        <v>916710</v>
      </c>
      <c r="F14" s="45">
        <f t="shared" si="1"/>
        <v>137506.5</v>
      </c>
      <c r="G14" s="45">
        <f t="shared" si="2"/>
        <v>916710</v>
      </c>
      <c r="H14" s="45">
        <f t="shared" si="3"/>
        <v>148487.20000000001</v>
      </c>
      <c r="I14" s="19">
        <v>21211</v>
      </c>
      <c r="J14" s="45">
        <f t="shared" si="4"/>
        <v>2140624.7000000002</v>
      </c>
      <c r="K14" s="45">
        <f t="shared" si="0"/>
        <v>48650.561363636371</v>
      </c>
    </row>
    <row r="15" spans="1:11" ht="15.75" thickBot="1" x14ac:dyDescent="0.3">
      <c r="A15" s="15"/>
      <c r="B15" s="7"/>
      <c r="C15" s="5">
        <v>12</v>
      </c>
      <c r="D15" s="6">
        <v>706663</v>
      </c>
      <c r="E15" s="35">
        <v>860738</v>
      </c>
      <c r="F15" s="45">
        <f t="shared" si="1"/>
        <v>129110.7</v>
      </c>
      <c r="G15" s="45">
        <f t="shared" si="2"/>
        <v>860738</v>
      </c>
      <c r="H15" s="45">
        <f t="shared" si="3"/>
        <v>141332.6</v>
      </c>
      <c r="I15" s="19">
        <v>21211</v>
      </c>
      <c r="J15" s="45">
        <f t="shared" si="4"/>
        <v>2013130.3</v>
      </c>
      <c r="K15" s="45">
        <f t="shared" si="0"/>
        <v>45752.961363636365</v>
      </c>
    </row>
    <row r="16" spans="1:11" ht="15.75" thickBot="1" x14ac:dyDescent="0.3">
      <c r="A16" s="15"/>
      <c r="B16" s="7"/>
      <c r="C16" s="5">
        <v>13</v>
      </c>
      <c r="D16" s="6">
        <v>656899</v>
      </c>
      <c r="E16" s="35">
        <v>787482</v>
      </c>
      <c r="F16" s="45">
        <f t="shared" si="1"/>
        <v>118122.29999999999</v>
      </c>
      <c r="G16" s="45">
        <f t="shared" si="2"/>
        <v>787482</v>
      </c>
      <c r="H16" s="45">
        <f t="shared" si="3"/>
        <v>131379.80000000002</v>
      </c>
      <c r="I16" s="19">
        <v>21211</v>
      </c>
      <c r="J16" s="45">
        <f t="shared" si="4"/>
        <v>1845677.1</v>
      </c>
      <c r="K16" s="45">
        <f t="shared" si="0"/>
        <v>41947.206818181818</v>
      </c>
    </row>
    <row r="17" spans="1:13" ht="15.75" thickBot="1" x14ac:dyDescent="0.3">
      <c r="A17" s="15"/>
      <c r="B17" s="7"/>
      <c r="C17" s="5">
        <v>14</v>
      </c>
      <c r="D17" s="6">
        <v>607135</v>
      </c>
      <c r="E17" s="35">
        <v>714229</v>
      </c>
      <c r="F17" s="45">
        <f t="shared" si="1"/>
        <v>107134.34999999999</v>
      </c>
      <c r="G17" s="45">
        <f t="shared" si="2"/>
        <v>714229</v>
      </c>
      <c r="H17" s="45">
        <f t="shared" si="3"/>
        <v>121427</v>
      </c>
      <c r="I17" s="19">
        <v>21211</v>
      </c>
      <c r="J17" s="45">
        <f t="shared" si="4"/>
        <v>1678230.35</v>
      </c>
      <c r="K17" s="45">
        <f t="shared" si="0"/>
        <v>38141.598863636369</v>
      </c>
    </row>
    <row r="18" spans="1:13" ht="15.75" thickBot="1" x14ac:dyDescent="0.3">
      <c r="A18" s="16"/>
      <c r="B18" s="9"/>
      <c r="C18" s="5">
        <v>15</v>
      </c>
      <c r="D18" s="6">
        <v>557369</v>
      </c>
      <c r="E18" s="35">
        <v>640971</v>
      </c>
      <c r="F18" s="45">
        <f t="shared" si="1"/>
        <v>96145.65</v>
      </c>
      <c r="G18" s="45">
        <f t="shared" si="2"/>
        <v>640971</v>
      </c>
      <c r="H18" s="45">
        <f t="shared" si="3"/>
        <v>111473.8</v>
      </c>
      <c r="I18" s="19">
        <v>21211</v>
      </c>
      <c r="J18" s="45">
        <f t="shared" si="4"/>
        <v>1510772.45</v>
      </c>
      <c r="K18" s="45">
        <f t="shared" si="0"/>
        <v>34335.737499999996</v>
      </c>
    </row>
    <row r="19" spans="1:13" ht="51.75" thickBot="1" x14ac:dyDescent="0.3">
      <c r="A19" s="13" t="s">
        <v>0</v>
      </c>
      <c r="B19" s="25" t="s">
        <v>1</v>
      </c>
      <c r="C19" s="1" t="s">
        <v>2</v>
      </c>
      <c r="D19" s="2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2" t="s">
        <v>10</v>
      </c>
    </row>
    <row r="20" spans="1:13" ht="15.75" thickBot="1" x14ac:dyDescent="0.3">
      <c r="A20" s="14"/>
      <c r="B20" s="4"/>
      <c r="C20" s="5">
        <v>1</v>
      </c>
      <c r="D20" s="6">
        <v>935169</v>
      </c>
      <c r="E20" s="35">
        <v>1275894</v>
      </c>
      <c r="F20" s="45">
        <f>SUM(E20*15%)</f>
        <v>191384.1</v>
      </c>
      <c r="G20" s="45">
        <f>SUM(E20)</f>
        <v>1275894</v>
      </c>
      <c r="H20" s="45">
        <f>SUM(D20*2*10%)</f>
        <v>187033.80000000002</v>
      </c>
      <c r="I20" s="19">
        <v>21211</v>
      </c>
      <c r="J20" s="45">
        <f>SUM(E20:I20)</f>
        <v>2951416.9</v>
      </c>
      <c r="K20" s="45">
        <f t="shared" ref="K20:K34" si="5">SUM(J20/44)</f>
        <v>67077.656818181815</v>
      </c>
    </row>
    <row r="21" spans="1:13" ht="15.75" thickBot="1" x14ac:dyDescent="0.3">
      <c r="A21" s="15"/>
      <c r="B21" s="7"/>
      <c r="C21" s="5">
        <v>2</v>
      </c>
      <c r="D21" s="6">
        <v>898060</v>
      </c>
      <c r="E21" s="35">
        <v>1219916</v>
      </c>
      <c r="F21" s="45">
        <f t="shared" ref="F21:F34" si="6">SUM(E21*15%)</f>
        <v>182987.4</v>
      </c>
      <c r="G21" s="45">
        <f t="shared" ref="G21:G34" si="7">SUM(E21)</f>
        <v>1219916</v>
      </c>
      <c r="H21" s="45">
        <f t="shared" ref="H21:H34" si="8">SUM(D21*2*10%)</f>
        <v>179612</v>
      </c>
      <c r="I21" s="19">
        <v>21211</v>
      </c>
      <c r="J21" s="45">
        <f t="shared" ref="J21:J34" si="9">SUM(E21:I21)</f>
        <v>2823642.4</v>
      </c>
      <c r="K21" s="45">
        <f t="shared" si="5"/>
        <v>64173.69090909091</v>
      </c>
    </row>
    <row r="22" spans="1:13" ht="15.75" thickBot="1" x14ac:dyDescent="0.3">
      <c r="A22" s="15"/>
      <c r="B22" s="7"/>
      <c r="C22" s="5">
        <v>3</v>
      </c>
      <c r="D22" s="6">
        <v>860948</v>
      </c>
      <c r="E22" s="35">
        <v>1163733</v>
      </c>
      <c r="F22" s="45">
        <f>SUM(E22*15%)</f>
        <v>174559.94999999998</v>
      </c>
      <c r="G22" s="45">
        <f t="shared" si="7"/>
        <v>1163733</v>
      </c>
      <c r="H22" s="45">
        <f t="shared" si="8"/>
        <v>172189.6</v>
      </c>
      <c r="I22" s="19">
        <v>21211</v>
      </c>
      <c r="J22" s="45">
        <f t="shared" si="9"/>
        <v>2695426.5500000003</v>
      </c>
      <c r="K22" s="45">
        <f t="shared" si="5"/>
        <v>61259.694318181828</v>
      </c>
    </row>
    <row r="23" spans="1:13" ht="15.75" thickBot="1" x14ac:dyDescent="0.3">
      <c r="A23" s="15"/>
      <c r="B23" s="7"/>
      <c r="C23" s="5">
        <v>4</v>
      </c>
      <c r="D23" s="6">
        <v>823841</v>
      </c>
      <c r="E23" s="35">
        <v>1107648</v>
      </c>
      <c r="F23" s="45">
        <f t="shared" si="6"/>
        <v>166147.19999999998</v>
      </c>
      <c r="G23" s="45">
        <f t="shared" si="7"/>
        <v>1107648</v>
      </c>
      <c r="H23" s="45">
        <f t="shared" si="8"/>
        <v>164768.20000000001</v>
      </c>
      <c r="I23" s="19">
        <v>21211</v>
      </c>
      <c r="J23" s="45">
        <f t="shared" si="9"/>
        <v>2567422.4000000004</v>
      </c>
      <c r="K23" s="45">
        <f t="shared" si="5"/>
        <v>58350.509090909101</v>
      </c>
    </row>
    <row r="24" spans="1:13" ht="15.75" thickBot="1" x14ac:dyDescent="0.3">
      <c r="A24" s="15"/>
      <c r="B24" s="7"/>
      <c r="C24" s="5">
        <v>5</v>
      </c>
      <c r="D24" s="6">
        <v>786728</v>
      </c>
      <c r="E24" s="35">
        <v>1051563</v>
      </c>
      <c r="F24" s="45">
        <f t="shared" si="6"/>
        <v>157734.44999999998</v>
      </c>
      <c r="G24" s="45">
        <f t="shared" si="7"/>
        <v>1051563</v>
      </c>
      <c r="H24" s="45">
        <f t="shared" si="8"/>
        <v>157345.60000000001</v>
      </c>
      <c r="I24" s="19">
        <v>21211</v>
      </c>
      <c r="J24" s="45">
        <f t="shared" si="9"/>
        <v>2439417.0500000003</v>
      </c>
      <c r="K24" s="45">
        <f t="shared" si="5"/>
        <v>55441.2965909091</v>
      </c>
      <c r="M24" t="s">
        <v>42</v>
      </c>
    </row>
    <row r="25" spans="1:13" ht="15.75" thickBot="1" x14ac:dyDescent="0.3">
      <c r="A25" s="15"/>
      <c r="B25" s="7"/>
      <c r="C25" s="5">
        <v>6</v>
      </c>
      <c r="D25" s="6">
        <v>749619</v>
      </c>
      <c r="E25" s="35">
        <v>995481</v>
      </c>
      <c r="F25" s="45">
        <f t="shared" si="6"/>
        <v>149322.15</v>
      </c>
      <c r="G25" s="45">
        <f t="shared" si="7"/>
        <v>995481</v>
      </c>
      <c r="H25" s="45">
        <f t="shared" si="8"/>
        <v>149923.80000000002</v>
      </c>
      <c r="I25" s="19">
        <v>21211</v>
      </c>
      <c r="J25" s="45">
        <f t="shared" si="9"/>
        <v>2311418.9499999997</v>
      </c>
      <c r="K25" s="45">
        <f t="shared" si="5"/>
        <v>52532.248863636356</v>
      </c>
    </row>
    <row r="26" spans="1:13" ht="15.75" thickBot="1" x14ac:dyDescent="0.3">
      <c r="A26" s="15" t="s">
        <v>23</v>
      </c>
      <c r="B26" s="7"/>
      <c r="C26" s="5">
        <v>7</v>
      </c>
      <c r="D26" s="6">
        <v>712510</v>
      </c>
      <c r="E26" s="35">
        <v>939399</v>
      </c>
      <c r="F26" s="45">
        <f t="shared" si="6"/>
        <v>140909.85</v>
      </c>
      <c r="G26" s="45">
        <f t="shared" si="7"/>
        <v>939399</v>
      </c>
      <c r="H26" s="45">
        <f t="shared" si="8"/>
        <v>142502</v>
      </c>
      <c r="I26" s="19">
        <v>21211</v>
      </c>
      <c r="J26" s="45">
        <f t="shared" si="9"/>
        <v>2183420.85</v>
      </c>
      <c r="K26" s="45">
        <f t="shared" si="5"/>
        <v>49623.201136363641</v>
      </c>
    </row>
    <row r="27" spans="1:13" ht="24" thickBot="1" x14ac:dyDescent="0.4">
      <c r="A27" s="15" t="s">
        <v>24</v>
      </c>
      <c r="B27" s="8" t="s">
        <v>13</v>
      </c>
      <c r="C27" s="5">
        <v>8</v>
      </c>
      <c r="D27" s="6">
        <v>688131</v>
      </c>
      <c r="E27" s="35">
        <v>899961</v>
      </c>
      <c r="F27" s="45">
        <f t="shared" si="6"/>
        <v>134994.15</v>
      </c>
      <c r="G27" s="45">
        <f t="shared" si="7"/>
        <v>899961</v>
      </c>
      <c r="H27" s="45">
        <f t="shared" si="8"/>
        <v>137626.20000000001</v>
      </c>
      <c r="I27" s="19">
        <v>21211</v>
      </c>
      <c r="J27" s="45">
        <f t="shared" si="9"/>
        <v>2093753.3499999999</v>
      </c>
      <c r="K27" s="45">
        <f t="shared" si="5"/>
        <v>47585.303409090906</v>
      </c>
    </row>
    <row r="28" spans="1:13" ht="15.75" thickBot="1" x14ac:dyDescent="0.3">
      <c r="A28" s="15" t="s">
        <v>25</v>
      </c>
      <c r="B28" s="7"/>
      <c r="C28" s="5">
        <v>9</v>
      </c>
      <c r="D28" s="6">
        <v>650322</v>
      </c>
      <c r="E28" s="35">
        <v>842823</v>
      </c>
      <c r="F28" s="45">
        <f t="shared" si="6"/>
        <v>126423.45</v>
      </c>
      <c r="G28" s="45">
        <f t="shared" si="7"/>
        <v>842823</v>
      </c>
      <c r="H28" s="45">
        <f t="shared" si="8"/>
        <v>130064.40000000001</v>
      </c>
      <c r="I28" s="19">
        <v>21211</v>
      </c>
      <c r="J28" s="45">
        <f t="shared" si="9"/>
        <v>1963344.8499999999</v>
      </c>
      <c r="K28" s="45">
        <f t="shared" si="5"/>
        <v>44621.473863636362</v>
      </c>
    </row>
    <row r="29" spans="1:13" ht="15.75" thickBot="1" x14ac:dyDescent="0.3">
      <c r="A29" s="15" t="s">
        <v>26</v>
      </c>
      <c r="B29" s="7"/>
      <c r="C29" s="5">
        <v>10</v>
      </c>
      <c r="D29" s="6">
        <v>612511</v>
      </c>
      <c r="E29" s="35">
        <v>785684</v>
      </c>
      <c r="F29" s="45">
        <f t="shared" si="6"/>
        <v>117852.59999999999</v>
      </c>
      <c r="G29" s="45">
        <f t="shared" si="7"/>
        <v>785684</v>
      </c>
      <c r="H29" s="45">
        <f t="shared" si="8"/>
        <v>122502.20000000001</v>
      </c>
      <c r="I29" s="19">
        <v>21211</v>
      </c>
      <c r="J29" s="45">
        <f t="shared" si="9"/>
        <v>1832933.8</v>
      </c>
      <c r="K29" s="45">
        <f t="shared" si="5"/>
        <v>41657.586363636365</v>
      </c>
    </row>
    <row r="30" spans="1:13" ht="15.75" thickBot="1" x14ac:dyDescent="0.3">
      <c r="A30" s="15"/>
      <c r="B30" s="7"/>
      <c r="C30" s="5">
        <v>11</v>
      </c>
      <c r="D30" s="6">
        <v>574703</v>
      </c>
      <c r="E30" s="35">
        <v>729220</v>
      </c>
      <c r="F30" s="45">
        <f t="shared" si="6"/>
        <v>109383</v>
      </c>
      <c r="G30" s="45">
        <f t="shared" si="7"/>
        <v>729220</v>
      </c>
      <c r="H30" s="45">
        <f t="shared" si="8"/>
        <v>114940.6</v>
      </c>
      <c r="I30" s="19">
        <v>21211</v>
      </c>
      <c r="J30" s="45">
        <f t="shared" si="9"/>
        <v>1703974.6</v>
      </c>
      <c r="K30" s="45">
        <f t="shared" si="5"/>
        <v>38726.695454545457</v>
      </c>
    </row>
    <row r="31" spans="1:13" ht="15.75" thickBot="1" x14ac:dyDescent="0.3">
      <c r="A31" s="15"/>
      <c r="B31" s="7"/>
      <c r="C31" s="5">
        <v>12</v>
      </c>
      <c r="D31" s="6">
        <v>536893</v>
      </c>
      <c r="E31" s="35">
        <v>671397</v>
      </c>
      <c r="F31" s="45">
        <f t="shared" si="6"/>
        <v>100709.55</v>
      </c>
      <c r="G31" s="45">
        <f t="shared" si="7"/>
        <v>671397</v>
      </c>
      <c r="H31" s="45">
        <f t="shared" si="8"/>
        <v>107378.6</v>
      </c>
      <c r="I31" s="19">
        <v>21211</v>
      </c>
      <c r="J31" s="45">
        <f t="shared" si="9"/>
        <v>1572093.1500000001</v>
      </c>
      <c r="K31" s="45">
        <f t="shared" si="5"/>
        <v>35729.389772727278</v>
      </c>
    </row>
    <row r="32" spans="1:13" ht="15.75" thickBot="1" x14ac:dyDescent="0.3">
      <c r="A32" s="15"/>
      <c r="B32" s="7"/>
      <c r="C32" s="5">
        <v>13</v>
      </c>
      <c r="D32" s="6">
        <v>499083</v>
      </c>
      <c r="E32" s="35">
        <v>614257</v>
      </c>
      <c r="F32" s="45">
        <f t="shared" si="6"/>
        <v>92138.55</v>
      </c>
      <c r="G32" s="45">
        <f t="shared" si="7"/>
        <v>614257</v>
      </c>
      <c r="H32" s="45">
        <f t="shared" si="8"/>
        <v>99816.6</v>
      </c>
      <c r="I32" s="19">
        <v>21211</v>
      </c>
      <c r="J32" s="45">
        <f t="shared" si="9"/>
        <v>1441680.1500000001</v>
      </c>
      <c r="K32" s="45">
        <f t="shared" si="5"/>
        <v>32765.457954545458</v>
      </c>
    </row>
    <row r="33" spans="1:11" ht="15.75" thickBot="1" x14ac:dyDescent="0.3">
      <c r="A33" s="15"/>
      <c r="B33" s="7"/>
      <c r="C33" s="5">
        <v>14</v>
      </c>
      <c r="D33" s="6">
        <v>461274</v>
      </c>
      <c r="E33" s="35">
        <v>557118</v>
      </c>
      <c r="F33" s="45">
        <f t="shared" si="6"/>
        <v>83567.7</v>
      </c>
      <c r="G33" s="45">
        <f t="shared" si="7"/>
        <v>557118</v>
      </c>
      <c r="H33" s="45">
        <f t="shared" si="8"/>
        <v>92254.8</v>
      </c>
      <c r="I33" s="19">
        <v>21211</v>
      </c>
      <c r="J33" s="45">
        <f t="shared" si="9"/>
        <v>1311269.5</v>
      </c>
      <c r="K33" s="45">
        <f t="shared" si="5"/>
        <v>29801.579545454544</v>
      </c>
    </row>
    <row r="34" spans="1:11" ht="15.75" thickBot="1" x14ac:dyDescent="0.3">
      <c r="A34" s="16"/>
      <c r="B34" s="9"/>
      <c r="C34" s="5">
        <v>15</v>
      </c>
      <c r="D34" s="6">
        <v>423464</v>
      </c>
      <c r="E34" s="35">
        <v>499979</v>
      </c>
      <c r="F34" s="45">
        <f t="shared" si="6"/>
        <v>74996.849999999991</v>
      </c>
      <c r="G34" s="45">
        <f t="shared" si="7"/>
        <v>499979</v>
      </c>
      <c r="H34" s="45">
        <f t="shared" si="8"/>
        <v>84692.800000000003</v>
      </c>
      <c r="I34" s="19">
        <v>21211</v>
      </c>
      <c r="J34" s="45">
        <f t="shared" si="9"/>
        <v>1180858.6500000001</v>
      </c>
      <c r="K34" s="45">
        <f t="shared" si="5"/>
        <v>26837.696590909094</v>
      </c>
    </row>
    <row r="35" spans="1:11" ht="15.75" x14ac:dyDescent="0.25">
      <c r="A35" s="20" t="s">
        <v>37</v>
      </c>
      <c r="B35" s="20"/>
      <c r="C35" s="20"/>
      <c r="D35" s="20"/>
      <c r="E35" s="20"/>
      <c r="F35" s="20"/>
      <c r="G35" s="21"/>
      <c r="H35" s="10"/>
      <c r="I35" s="11"/>
      <c r="J35" s="10"/>
      <c r="K35" s="43"/>
    </row>
    <row r="36" spans="1:11" ht="15.75" x14ac:dyDescent="0.25">
      <c r="A36" s="22" t="s">
        <v>41</v>
      </c>
      <c r="B36" s="20"/>
      <c r="C36" s="20"/>
      <c r="D36" s="20"/>
      <c r="E36" s="20"/>
      <c r="F36" s="20"/>
      <c r="G36" s="21"/>
      <c r="H36" s="10"/>
      <c r="I36" s="11"/>
      <c r="J36" s="10"/>
      <c r="K36" s="43"/>
    </row>
    <row r="37" spans="1:11" ht="15.75" x14ac:dyDescent="0.25">
      <c r="A37" s="23" t="s">
        <v>38</v>
      </c>
      <c r="B37" s="20"/>
      <c r="C37" s="20"/>
      <c r="D37" s="20"/>
      <c r="E37" s="20"/>
      <c r="F37" s="20"/>
      <c r="G37" s="21"/>
      <c r="H37" s="18"/>
      <c r="I37" s="18"/>
      <c r="J37" s="18"/>
      <c r="K37" s="44"/>
    </row>
    <row r="38" spans="1:11" ht="15.75" x14ac:dyDescent="0.25">
      <c r="A38" s="23" t="s">
        <v>39</v>
      </c>
      <c r="B38" s="20"/>
      <c r="C38" s="20"/>
      <c r="D38" s="20"/>
      <c r="E38" s="20"/>
      <c r="F38" s="20"/>
      <c r="G38" s="21"/>
      <c r="H38" s="18"/>
      <c r="I38" s="18"/>
      <c r="J38" s="18"/>
      <c r="K38" s="44"/>
    </row>
    <row r="39" spans="1:11" ht="15.75" x14ac:dyDescent="0.25">
      <c r="A39" s="23" t="s">
        <v>40</v>
      </c>
      <c r="B39" s="20"/>
      <c r="C39" s="20"/>
      <c r="D39" s="20"/>
      <c r="E39" s="20"/>
      <c r="F39" s="20"/>
      <c r="G39" s="21"/>
      <c r="H39" s="18"/>
      <c r="I39" s="18"/>
      <c r="J39" s="18"/>
      <c r="K39" s="44"/>
    </row>
    <row r="40" spans="1:11" ht="16.5" thickBot="1" x14ac:dyDescent="0.3">
      <c r="A40" s="26" t="s">
        <v>43</v>
      </c>
      <c r="C40" s="18"/>
      <c r="D40" s="18"/>
      <c r="E40" s="18"/>
      <c r="F40" s="18"/>
      <c r="G40" s="18"/>
      <c r="H40" s="18"/>
      <c r="I40" s="18"/>
      <c r="J40" s="18"/>
      <c r="K40" s="44"/>
    </row>
    <row r="41" spans="1:11" ht="51.75" thickBot="1" x14ac:dyDescent="0.3">
      <c r="A41" s="13" t="s">
        <v>0</v>
      </c>
      <c r="B41" s="25" t="s">
        <v>1</v>
      </c>
      <c r="C41" s="1" t="s">
        <v>2</v>
      </c>
      <c r="D41" s="2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3" t="s">
        <v>8</v>
      </c>
      <c r="J41" s="3" t="s">
        <v>9</v>
      </c>
      <c r="K41" s="2" t="s">
        <v>10</v>
      </c>
    </row>
    <row r="42" spans="1:11" ht="15.75" thickBot="1" x14ac:dyDescent="0.3">
      <c r="A42" s="14"/>
      <c r="B42" s="4"/>
      <c r="C42" s="5">
        <v>1</v>
      </c>
      <c r="D42" s="6">
        <v>480411</v>
      </c>
      <c r="E42" s="35">
        <v>642414</v>
      </c>
      <c r="F42" s="45">
        <f>SUM(E42*15%)</f>
        <v>96362.099999999991</v>
      </c>
      <c r="G42" s="45">
        <f>SUM(E42)</f>
        <v>642414</v>
      </c>
      <c r="H42" s="45">
        <f>SUM(D42*2*10%)</f>
        <v>96082.200000000012</v>
      </c>
      <c r="I42" s="19">
        <v>21211</v>
      </c>
      <c r="J42" s="45">
        <f>SUM(E42:I42)</f>
        <v>1498483.3</v>
      </c>
      <c r="K42" s="45">
        <f t="shared" ref="K42:K56" si="10">SUM(J42/44)</f>
        <v>34056.438636363637</v>
      </c>
    </row>
    <row r="43" spans="1:11" ht="15.75" thickBot="1" x14ac:dyDescent="0.3">
      <c r="A43" s="15"/>
      <c r="B43" s="7"/>
      <c r="C43" s="5">
        <v>2</v>
      </c>
      <c r="D43" s="6">
        <v>462055</v>
      </c>
      <c r="E43" s="35">
        <v>614880</v>
      </c>
      <c r="F43" s="45">
        <f t="shared" ref="F43:F56" si="11">SUM(E43*15%)</f>
        <v>92232</v>
      </c>
      <c r="G43" s="45">
        <f t="shared" ref="G43:G56" si="12">SUM(E43)</f>
        <v>614880</v>
      </c>
      <c r="H43" s="45">
        <f t="shared" ref="H43:H56" si="13">SUM(D43*2*10%)</f>
        <v>92411</v>
      </c>
      <c r="I43" s="19">
        <v>21211</v>
      </c>
      <c r="J43" s="45">
        <f t="shared" ref="J43:J56" si="14">SUM(E43:I43)</f>
        <v>1435614</v>
      </c>
      <c r="K43" s="45">
        <f t="shared" si="10"/>
        <v>32627.590909090908</v>
      </c>
    </row>
    <row r="44" spans="1:11" ht="15.75" thickBot="1" x14ac:dyDescent="0.3">
      <c r="A44" s="15"/>
      <c r="B44" s="7"/>
      <c r="C44" s="5">
        <v>3</v>
      </c>
      <c r="D44" s="6">
        <v>443702</v>
      </c>
      <c r="E44" s="35">
        <v>587346</v>
      </c>
      <c r="F44" s="45">
        <f t="shared" si="11"/>
        <v>88101.9</v>
      </c>
      <c r="G44" s="45">
        <f t="shared" si="12"/>
        <v>587346</v>
      </c>
      <c r="H44" s="45">
        <f t="shared" si="13"/>
        <v>88740.400000000009</v>
      </c>
      <c r="I44" s="19">
        <v>21211</v>
      </c>
      <c r="J44" s="45">
        <f t="shared" si="14"/>
        <v>1372745.2999999998</v>
      </c>
      <c r="K44" s="45">
        <f t="shared" si="10"/>
        <v>31198.756818181813</v>
      </c>
    </row>
    <row r="45" spans="1:11" ht="15.75" thickBot="1" x14ac:dyDescent="0.3">
      <c r="A45" s="15"/>
      <c r="B45" s="7"/>
      <c r="C45" s="5">
        <v>4</v>
      </c>
      <c r="D45" s="6">
        <v>425349</v>
      </c>
      <c r="E45" s="35">
        <v>559818</v>
      </c>
      <c r="F45" s="45">
        <f t="shared" si="11"/>
        <v>83972.7</v>
      </c>
      <c r="G45" s="45">
        <f t="shared" si="12"/>
        <v>559818</v>
      </c>
      <c r="H45" s="45">
        <f t="shared" si="13"/>
        <v>85069.8</v>
      </c>
      <c r="I45" s="19">
        <v>21211</v>
      </c>
      <c r="J45" s="45">
        <f t="shared" si="14"/>
        <v>1309889.5</v>
      </c>
      <c r="K45" s="45">
        <f t="shared" si="10"/>
        <v>29770.215909090908</v>
      </c>
    </row>
    <row r="46" spans="1:11" ht="15.75" thickBot="1" x14ac:dyDescent="0.3">
      <c r="A46" s="15"/>
      <c r="B46" s="7"/>
      <c r="C46" s="5">
        <v>5</v>
      </c>
      <c r="D46" s="6">
        <v>406993</v>
      </c>
      <c r="E46" s="35">
        <v>532287</v>
      </c>
      <c r="F46" s="45">
        <f t="shared" si="11"/>
        <v>79843.05</v>
      </c>
      <c r="G46" s="45">
        <f t="shared" si="12"/>
        <v>532287</v>
      </c>
      <c r="H46" s="45">
        <f t="shared" si="13"/>
        <v>81398.600000000006</v>
      </c>
      <c r="I46" s="19">
        <v>21211</v>
      </c>
      <c r="J46" s="45">
        <f t="shared" si="14"/>
        <v>1247026.6500000001</v>
      </c>
      <c r="K46" s="45">
        <f t="shared" si="10"/>
        <v>28341.514772727274</v>
      </c>
    </row>
    <row r="47" spans="1:11" ht="15.75" thickBot="1" x14ac:dyDescent="0.3">
      <c r="A47" s="15"/>
      <c r="B47" s="7"/>
      <c r="C47" s="5">
        <v>6</v>
      </c>
      <c r="D47" s="6">
        <v>388639</v>
      </c>
      <c r="E47" s="35">
        <v>504754</v>
      </c>
      <c r="F47" s="45">
        <f t="shared" si="11"/>
        <v>75713.099999999991</v>
      </c>
      <c r="G47" s="45">
        <f t="shared" si="12"/>
        <v>504754</v>
      </c>
      <c r="H47" s="45">
        <f t="shared" si="13"/>
        <v>77727.8</v>
      </c>
      <c r="I47" s="19">
        <v>21211</v>
      </c>
      <c r="J47" s="45">
        <f t="shared" si="14"/>
        <v>1184159.9000000001</v>
      </c>
      <c r="K47" s="45">
        <f t="shared" si="10"/>
        <v>26912.725000000002</v>
      </c>
    </row>
    <row r="48" spans="1:11" ht="15.75" thickBot="1" x14ac:dyDescent="0.3">
      <c r="A48" s="15" t="s">
        <v>27</v>
      </c>
      <c r="B48" s="7"/>
      <c r="C48" s="5">
        <v>7</v>
      </c>
      <c r="D48" s="6">
        <v>370282</v>
      </c>
      <c r="E48" s="35">
        <v>477224</v>
      </c>
      <c r="F48" s="45">
        <f t="shared" si="11"/>
        <v>71583.599999999991</v>
      </c>
      <c r="G48" s="45">
        <f t="shared" si="12"/>
        <v>477224</v>
      </c>
      <c r="H48" s="45">
        <f t="shared" si="13"/>
        <v>74056.400000000009</v>
      </c>
      <c r="I48" s="19">
        <v>21211</v>
      </c>
      <c r="J48" s="45">
        <f t="shared" si="14"/>
        <v>1121299</v>
      </c>
      <c r="K48" s="45">
        <f t="shared" si="10"/>
        <v>25484.06818181818</v>
      </c>
    </row>
    <row r="49" spans="1:11" ht="24" thickBot="1" x14ac:dyDescent="0.4">
      <c r="A49" s="15" t="s">
        <v>28</v>
      </c>
      <c r="B49" s="8" t="s">
        <v>14</v>
      </c>
      <c r="C49" s="5">
        <v>8</v>
      </c>
      <c r="D49" s="6">
        <v>351928</v>
      </c>
      <c r="E49" s="35">
        <v>449690</v>
      </c>
      <c r="F49" s="45">
        <f t="shared" si="11"/>
        <v>67453.5</v>
      </c>
      <c r="G49" s="45">
        <f t="shared" si="12"/>
        <v>449690</v>
      </c>
      <c r="H49" s="45">
        <f t="shared" si="13"/>
        <v>70385.600000000006</v>
      </c>
      <c r="I49" s="19">
        <v>21211</v>
      </c>
      <c r="J49" s="45">
        <f t="shared" si="14"/>
        <v>1058430.1000000001</v>
      </c>
      <c r="K49" s="45">
        <f t="shared" si="10"/>
        <v>24055.229545454549</v>
      </c>
    </row>
    <row r="50" spans="1:11" ht="15.75" thickBot="1" x14ac:dyDescent="0.3">
      <c r="A50" s="15" t="s">
        <v>29</v>
      </c>
      <c r="B50" s="7"/>
      <c r="C50" s="5">
        <v>9</v>
      </c>
      <c r="D50" s="6">
        <v>333572</v>
      </c>
      <c r="E50" s="35">
        <v>422158</v>
      </c>
      <c r="F50" s="45">
        <f t="shared" si="11"/>
        <v>63323.7</v>
      </c>
      <c r="G50" s="45">
        <f t="shared" si="12"/>
        <v>422158</v>
      </c>
      <c r="H50" s="45">
        <f t="shared" si="13"/>
        <v>66714.400000000009</v>
      </c>
      <c r="I50" s="19">
        <v>21211</v>
      </c>
      <c r="J50" s="45">
        <f t="shared" si="14"/>
        <v>995565.1</v>
      </c>
      <c r="K50" s="45">
        <f t="shared" si="10"/>
        <v>22626.479545454546</v>
      </c>
    </row>
    <row r="51" spans="1:11" ht="15.75" thickBot="1" x14ac:dyDescent="0.3">
      <c r="A51" s="15"/>
      <c r="B51" s="7"/>
      <c r="C51" s="5">
        <v>10</v>
      </c>
      <c r="D51" s="6">
        <v>315220</v>
      </c>
      <c r="E51" s="35">
        <v>394622</v>
      </c>
      <c r="F51" s="45">
        <f t="shared" si="11"/>
        <v>59193.299999999996</v>
      </c>
      <c r="G51" s="45">
        <f t="shared" si="12"/>
        <v>394622</v>
      </c>
      <c r="H51" s="45">
        <f t="shared" si="13"/>
        <v>63044</v>
      </c>
      <c r="I51" s="19">
        <v>21211</v>
      </c>
      <c r="J51" s="45">
        <f t="shared" si="14"/>
        <v>932692.3</v>
      </c>
      <c r="K51" s="45">
        <f t="shared" si="10"/>
        <v>21197.552272727273</v>
      </c>
    </row>
    <row r="52" spans="1:11" ht="15.75" thickBot="1" x14ac:dyDescent="0.3">
      <c r="A52" s="15"/>
      <c r="B52" s="7"/>
      <c r="C52" s="5">
        <v>11</v>
      </c>
      <c r="D52" s="6">
        <v>296865</v>
      </c>
      <c r="E52" s="35">
        <v>367094</v>
      </c>
      <c r="F52" s="45">
        <f t="shared" si="11"/>
        <v>55064.1</v>
      </c>
      <c r="G52" s="45">
        <f t="shared" si="12"/>
        <v>367094</v>
      </c>
      <c r="H52" s="45">
        <f t="shared" si="13"/>
        <v>59373</v>
      </c>
      <c r="I52" s="19">
        <v>21211</v>
      </c>
      <c r="J52" s="45">
        <f t="shared" si="14"/>
        <v>869836.1</v>
      </c>
      <c r="K52" s="45">
        <f t="shared" si="10"/>
        <v>19769.002272727274</v>
      </c>
    </row>
    <row r="53" spans="1:11" ht="15.75" thickBot="1" x14ac:dyDescent="0.3">
      <c r="A53" s="15"/>
      <c r="B53" s="7"/>
      <c r="C53" s="5">
        <v>12</v>
      </c>
      <c r="D53" s="6">
        <v>278510</v>
      </c>
      <c r="E53" s="35">
        <v>339561</v>
      </c>
      <c r="F53" s="45">
        <f t="shared" si="11"/>
        <v>50934.15</v>
      </c>
      <c r="G53" s="45">
        <f t="shared" si="12"/>
        <v>339561</v>
      </c>
      <c r="H53" s="45">
        <f t="shared" si="13"/>
        <v>55702</v>
      </c>
      <c r="I53" s="19">
        <v>21211</v>
      </c>
      <c r="J53" s="45">
        <f t="shared" si="14"/>
        <v>806969.15</v>
      </c>
      <c r="K53" s="45">
        <f t="shared" si="10"/>
        <v>18340.207954545454</v>
      </c>
    </row>
    <row r="54" spans="1:11" ht="15.75" thickBot="1" x14ac:dyDescent="0.3">
      <c r="A54" s="15"/>
      <c r="B54" s="7"/>
      <c r="C54" s="5">
        <v>13</v>
      </c>
      <c r="D54" s="6">
        <v>260156</v>
      </c>
      <c r="E54" s="35">
        <v>312028</v>
      </c>
      <c r="F54" s="45">
        <f t="shared" si="11"/>
        <v>46804.2</v>
      </c>
      <c r="G54" s="45">
        <f t="shared" si="12"/>
        <v>312028</v>
      </c>
      <c r="H54" s="45">
        <f t="shared" si="13"/>
        <v>52031.200000000004</v>
      </c>
      <c r="I54" s="19">
        <v>21211</v>
      </c>
      <c r="J54" s="45">
        <f t="shared" si="14"/>
        <v>744102.39999999991</v>
      </c>
      <c r="K54" s="45">
        <f t="shared" si="10"/>
        <v>16911.418181818179</v>
      </c>
    </row>
    <row r="55" spans="1:11" ht="15.75" thickBot="1" x14ac:dyDescent="0.3">
      <c r="A55" s="15"/>
      <c r="B55" s="7"/>
      <c r="C55" s="5">
        <v>14</v>
      </c>
      <c r="D55" s="6">
        <v>241802</v>
      </c>
      <c r="E55" s="35">
        <v>284497</v>
      </c>
      <c r="F55" s="45">
        <f t="shared" si="11"/>
        <v>42674.549999999996</v>
      </c>
      <c r="G55" s="45">
        <f t="shared" si="12"/>
        <v>284497</v>
      </c>
      <c r="H55" s="45">
        <f t="shared" si="13"/>
        <v>48360.4</v>
      </c>
      <c r="I55" s="19">
        <v>21211</v>
      </c>
      <c r="J55" s="45">
        <f t="shared" si="14"/>
        <v>681239.95000000007</v>
      </c>
      <c r="K55" s="45">
        <f t="shared" si="10"/>
        <v>15482.726136363637</v>
      </c>
    </row>
    <row r="56" spans="1:11" ht="15.75" thickBot="1" x14ac:dyDescent="0.3">
      <c r="A56" s="16"/>
      <c r="B56" s="9"/>
      <c r="C56" s="5">
        <v>15</v>
      </c>
      <c r="D56" s="6">
        <v>223448</v>
      </c>
      <c r="E56" s="35">
        <v>256969</v>
      </c>
      <c r="F56" s="45">
        <f t="shared" si="11"/>
        <v>38545.35</v>
      </c>
      <c r="G56" s="45">
        <f t="shared" si="12"/>
        <v>256969</v>
      </c>
      <c r="H56" s="45">
        <f t="shared" si="13"/>
        <v>44689.600000000006</v>
      </c>
      <c r="I56" s="19">
        <v>21211</v>
      </c>
      <c r="J56" s="45">
        <f t="shared" si="14"/>
        <v>618383.94999999995</v>
      </c>
      <c r="K56" s="45">
        <f t="shared" si="10"/>
        <v>14054.180681818181</v>
      </c>
    </row>
    <row r="57" spans="1:11" ht="51.75" thickBot="1" x14ac:dyDescent="0.3">
      <c r="A57" s="13" t="s">
        <v>0</v>
      </c>
      <c r="B57" s="25" t="s">
        <v>1</v>
      </c>
      <c r="C57" s="1" t="s">
        <v>2</v>
      </c>
      <c r="D57" s="2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8</v>
      </c>
      <c r="J57" s="3" t="s">
        <v>9</v>
      </c>
      <c r="K57" s="2" t="s">
        <v>10</v>
      </c>
    </row>
    <row r="58" spans="1:11" ht="15.75" thickBot="1" x14ac:dyDescent="0.3">
      <c r="A58" s="14"/>
      <c r="B58" s="4"/>
      <c r="C58" s="5">
        <v>1</v>
      </c>
      <c r="D58" s="6">
        <v>461517</v>
      </c>
      <c r="E58" s="35">
        <v>543160</v>
      </c>
      <c r="F58" s="45">
        <f>SUM(E58*15%)</f>
        <v>81474</v>
      </c>
      <c r="G58" s="45">
        <f>SUM(E58)</f>
        <v>543160</v>
      </c>
      <c r="H58" s="45">
        <f>SUM(D58*2*10%)</f>
        <v>92303.400000000009</v>
      </c>
      <c r="I58" s="19">
        <v>21211</v>
      </c>
      <c r="J58" s="45">
        <f>SUM(E58:I58)</f>
        <v>1281308.3999999999</v>
      </c>
      <c r="K58" s="45">
        <f t="shared" ref="K58:K72" si="15">SUM(J58/44)</f>
        <v>29120.645454545451</v>
      </c>
    </row>
    <row r="59" spans="1:11" ht="15.75" thickBot="1" x14ac:dyDescent="0.3">
      <c r="A59" s="15"/>
      <c r="B59" s="7"/>
      <c r="C59" s="5">
        <v>2</v>
      </c>
      <c r="D59" s="6">
        <v>443885</v>
      </c>
      <c r="E59" s="35">
        <v>519904</v>
      </c>
      <c r="F59" s="45">
        <f t="shared" ref="F59:F72" si="16">SUM(E59*15%)</f>
        <v>77985.599999999991</v>
      </c>
      <c r="G59" s="45">
        <f t="shared" ref="G59:G72" si="17">SUM(E59)</f>
        <v>519904</v>
      </c>
      <c r="H59" s="45">
        <f t="shared" ref="H59:H72" si="18">SUM(D59*2*10%)</f>
        <v>88777</v>
      </c>
      <c r="I59" s="19">
        <v>21211</v>
      </c>
      <c r="J59" s="45">
        <f t="shared" ref="J59:J72" si="19">SUM(E59:I59)</f>
        <v>1227781.6000000001</v>
      </c>
      <c r="K59" s="45">
        <f t="shared" si="15"/>
        <v>27904.127272727274</v>
      </c>
    </row>
    <row r="60" spans="1:11" ht="15.75" thickBot="1" x14ac:dyDescent="0.3">
      <c r="A60" s="15"/>
      <c r="B60" s="7"/>
      <c r="C60" s="5">
        <v>3</v>
      </c>
      <c r="D60" s="6">
        <v>426253</v>
      </c>
      <c r="E60" s="35">
        <v>496627</v>
      </c>
      <c r="F60" s="45">
        <f t="shared" si="16"/>
        <v>74494.05</v>
      </c>
      <c r="G60" s="45">
        <f t="shared" si="17"/>
        <v>496627</v>
      </c>
      <c r="H60" s="45">
        <f t="shared" si="18"/>
        <v>85250.6</v>
      </c>
      <c r="I60" s="19">
        <v>21211</v>
      </c>
      <c r="J60" s="45">
        <f t="shared" si="19"/>
        <v>1174209.6500000001</v>
      </c>
      <c r="K60" s="45">
        <f t="shared" si="15"/>
        <v>26686.582954545458</v>
      </c>
    </row>
    <row r="61" spans="1:11" ht="15.75" thickBot="1" x14ac:dyDescent="0.3">
      <c r="A61" s="15"/>
      <c r="B61" s="7"/>
      <c r="C61" s="5">
        <v>4</v>
      </c>
      <c r="D61" s="6">
        <v>408619</v>
      </c>
      <c r="E61" s="35">
        <v>473344</v>
      </c>
      <c r="F61" s="45">
        <f t="shared" si="16"/>
        <v>71001.599999999991</v>
      </c>
      <c r="G61" s="45">
        <f t="shared" si="17"/>
        <v>473344</v>
      </c>
      <c r="H61" s="45">
        <f t="shared" si="18"/>
        <v>81723.8</v>
      </c>
      <c r="I61" s="19">
        <v>21211</v>
      </c>
      <c r="J61" s="45">
        <f t="shared" si="19"/>
        <v>1120624.3999999999</v>
      </c>
      <c r="K61" s="45">
        <f t="shared" si="15"/>
        <v>25468.736363636363</v>
      </c>
    </row>
    <row r="62" spans="1:11" ht="15.75" thickBot="1" x14ac:dyDescent="0.3">
      <c r="A62" s="15"/>
      <c r="B62" s="7"/>
      <c r="C62" s="5">
        <v>5</v>
      </c>
      <c r="D62" s="6">
        <v>390987</v>
      </c>
      <c r="E62" s="35">
        <v>450066</v>
      </c>
      <c r="F62" s="45">
        <f t="shared" si="16"/>
        <v>67509.899999999994</v>
      </c>
      <c r="G62" s="45">
        <f t="shared" si="17"/>
        <v>450066</v>
      </c>
      <c r="H62" s="45">
        <f t="shared" si="18"/>
        <v>78197.400000000009</v>
      </c>
      <c r="I62" s="19">
        <v>21211</v>
      </c>
      <c r="J62" s="45">
        <f t="shared" si="19"/>
        <v>1067050.3</v>
      </c>
      <c r="K62" s="45">
        <f t="shared" si="15"/>
        <v>24251.143181818185</v>
      </c>
    </row>
    <row r="63" spans="1:11" ht="15.75" thickBot="1" x14ac:dyDescent="0.3">
      <c r="A63" s="15"/>
      <c r="B63" s="7"/>
      <c r="C63" s="5">
        <v>6</v>
      </c>
      <c r="D63" s="6">
        <v>373354</v>
      </c>
      <c r="E63" s="35">
        <v>426784</v>
      </c>
      <c r="F63" s="45">
        <f t="shared" si="16"/>
        <v>64017.599999999999</v>
      </c>
      <c r="G63" s="45">
        <f t="shared" si="17"/>
        <v>426784</v>
      </c>
      <c r="H63" s="45">
        <f t="shared" si="18"/>
        <v>74670.8</v>
      </c>
      <c r="I63" s="19">
        <v>21211</v>
      </c>
      <c r="J63" s="45">
        <f t="shared" si="19"/>
        <v>1013467.4</v>
      </c>
      <c r="K63" s="45">
        <f t="shared" si="15"/>
        <v>23033.350000000002</v>
      </c>
    </row>
    <row r="64" spans="1:11" ht="15.75" thickBot="1" x14ac:dyDescent="0.3">
      <c r="A64" s="15" t="s">
        <v>30</v>
      </c>
      <c r="B64" s="7"/>
      <c r="C64" s="5">
        <v>7</v>
      </c>
      <c r="D64" s="6">
        <v>355723</v>
      </c>
      <c r="E64" s="35">
        <v>403504</v>
      </c>
      <c r="F64" s="45">
        <f t="shared" si="16"/>
        <v>60525.599999999999</v>
      </c>
      <c r="G64" s="45">
        <f t="shared" si="17"/>
        <v>403504</v>
      </c>
      <c r="H64" s="45">
        <f t="shared" si="18"/>
        <v>71144.600000000006</v>
      </c>
      <c r="I64" s="19">
        <v>21211</v>
      </c>
      <c r="J64" s="45">
        <f t="shared" si="19"/>
        <v>959889.2</v>
      </c>
      <c r="K64" s="45">
        <f t="shared" si="15"/>
        <v>21815.663636363635</v>
      </c>
    </row>
    <row r="65" spans="1:11" ht="24" thickBot="1" x14ac:dyDescent="0.4">
      <c r="A65" s="15" t="s">
        <v>31</v>
      </c>
      <c r="B65" s="8" t="s">
        <v>15</v>
      </c>
      <c r="C65" s="5">
        <v>8</v>
      </c>
      <c r="D65" s="6">
        <v>338089</v>
      </c>
      <c r="E65" s="35">
        <v>380223</v>
      </c>
      <c r="F65" s="45">
        <f t="shared" si="16"/>
        <v>57033.45</v>
      </c>
      <c r="G65" s="45">
        <f t="shared" si="17"/>
        <v>380223</v>
      </c>
      <c r="H65" s="45">
        <f t="shared" si="18"/>
        <v>67617.8</v>
      </c>
      <c r="I65" s="19">
        <v>21211</v>
      </c>
      <c r="J65" s="45">
        <f t="shared" si="19"/>
        <v>906308.25</v>
      </c>
      <c r="K65" s="45">
        <f t="shared" si="15"/>
        <v>20597.914772727272</v>
      </c>
    </row>
    <row r="66" spans="1:11" ht="15.75" thickBot="1" x14ac:dyDescent="0.3">
      <c r="A66" s="15"/>
      <c r="B66" s="7"/>
      <c r="C66" s="5">
        <v>9</v>
      </c>
      <c r="D66" s="6">
        <v>320454</v>
      </c>
      <c r="E66" s="35">
        <v>356944</v>
      </c>
      <c r="F66" s="45">
        <f t="shared" si="16"/>
        <v>53541.599999999999</v>
      </c>
      <c r="G66" s="45">
        <f t="shared" si="17"/>
        <v>356944</v>
      </c>
      <c r="H66" s="45">
        <f t="shared" si="18"/>
        <v>64090.8</v>
      </c>
      <c r="I66" s="19">
        <v>21211</v>
      </c>
      <c r="J66" s="45">
        <f t="shared" si="19"/>
        <v>852731.4</v>
      </c>
      <c r="K66" s="45">
        <f t="shared" si="15"/>
        <v>19380.25909090909</v>
      </c>
    </row>
    <row r="67" spans="1:11" ht="15.75" thickBot="1" x14ac:dyDescent="0.3">
      <c r="A67" s="15"/>
      <c r="B67" s="7"/>
      <c r="C67" s="5">
        <v>10</v>
      </c>
      <c r="D67" s="6">
        <v>302825</v>
      </c>
      <c r="E67" s="35">
        <v>333665</v>
      </c>
      <c r="F67" s="45">
        <f t="shared" si="16"/>
        <v>50049.75</v>
      </c>
      <c r="G67" s="45">
        <f t="shared" si="17"/>
        <v>333665</v>
      </c>
      <c r="H67" s="45">
        <f t="shared" si="18"/>
        <v>60565</v>
      </c>
      <c r="I67" s="19">
        <v>21211</v>
      </c>
      <c r="J67" s="45">
        <f t="shared" si="19"/>
        <v>799155.75</v>
      </c>
      <c r="K67" s="45">
        <f t="shared" si="15"/>
        <v>18162.63068181818</v>
      </c>
    </row>
    <row r="68" spans="1:11" ht="15.75" thickBot="1" x14ac:dyDescent="0.3">
      <c r="A68" s="15"/>
      <c r="B68" s="7"/>
      <c r="C68" s="5">
        <v>11</v>
      </c>
      <c r="D68" s="6">
        <v>285190</v>
      </c>
      <c r="E68" s="35">
        <v>309700</v>
      </c>
      <c r="F68" s="45">
        <f t="shared" si="16"/>
        <v>46455</v>
      </c>
      <c r="G68" s="45">
        <f t="shared" si="17"/>
        <v>309700</v>
      </c>
      <c r="H68" s="45">
        <f t="shared" si="18"/>
        <v>57038</v>
      </c>
      <c r="I68" s="19">
        <v>21211</v>
      </c>
      <c r="J68" s="45">
        <f t="shared" si="19"/>
        <v>744104</v>
      </c>
      <c r="K68" s="45">
        <f t="shared" si="15"/>
        <v>16911.454545454544</v>
      </c>
    </row>
    <row r="69" spans="1:11" ht="15.75" thickBot="1" x14ac:dyDescent="0.3">
      <c r="A69" s="15"/>
      <c r="B69" s="7"/>
      <c r="C69" s="5">
        <v>12</v>
      </c>
      <c r="D69" s="6">
        <v>267559</v>
      </c>
      <c r="E69" s="35">
        <v>287106</v>
      </c>
      <c r="F69" s="45">
        <f t="shared" si="16"/>
        <v>43065.9</v>
      </c>
      <c r="G69" s="45">
        <f t="shared" si="17"/>
        <v>287106</v>
      </c>
      <c r="H69" s="45">
        <f t="shared" si="18"/>
        <v>53511.8</v>
      </c>
      <c r="I69" s="19">
        <v>21211</v>
      </c>
      <c r="J69" s="45">
        <f t="shared" si="19"/>
        <v>692000.70000000007</v>
      </c>
      <c r="K69" s="45">
        <f t="shared" si="15"/>
        <v>15727.288636363637</v>
      </c>
    </row>
    <row r="70" spans="1:11" ht="15.75" thickBot="1" x14ac:dyDescent="0.3">
      <c r="A70" s="15"/>
      <c r="B70" s="7"/>
      <c r="C70" s="5">
        <v>13</v>
      </c>
      <c r="D70" s="6">
        <v>249925</v>
      </c>
      <c r="E70" s="35">
        <v>263827</v>
      </c>
      <c r="F70" s="45">
        <f t="shared" si="16"/>
        <v>39574.049999999996</v>
      </c>
      <c r="G70" s="45">
        <f t="shared" si="17"/>
        <v>263827</v>
      </c>
      <c r="H70" s="45">
        <f t="shared" si="18"/>
        <v>49985</v>
      </c>
      <c r="I70" s="19">
        <v>21211</v>
      </c>
      <c r="J70" s="45">
        <f t="shared" si="19"/>
        <v>638424.05000000005</v>
      </c>
      <c r="K70" s="45">
        <f t="shared" si="15"/>
        <v>14509.637500000001</v>
      </c>
    </row>
    <row r="71" spans="1:11" ht="15.75" thickBot="1" x14ac:dyDescent="0.3">
      <c r="A71" s="15"/>
      <c r="B71" s="7"/>
      <c r="C71" s="5">
        <v>14</v>
      </c>
      <c r="D71" s="6">
        <v>232291</v>
      </c>
      <c r="E71" s="35">
        <v>240552</v>
      </c>
      <c r="F71" s="45">
        <f t="shared" si="16"/>
        <v>36082.799999999996</v>
      </c>
      <c r="G71" s="45">
        <f t="shared" si="17"/>
        <v>240552</v>
      </c>
      <c r="H71" s="45">
        <f t="shared" si="18"/>
        <v>46458.200000000004</v>
      </c>
      <c r="I71" s="19">
        <v>21211</v>
      </c>
      <c r="J71" s="45">
        <f t="shared" si="19"/>
        <v>584856</v>
      </c>
      <c r="K71" s="45">
        <f t="shared" si="15"/>
        <v>13292.181818181818</v>
      </c>
    </row>
    <row r="72" spans="1:11" ht="15.75" thickBot="1" x14ac:dyDescent="0.3">
      <c r="A72" s="16"/>
      <c r="B72" s="9"/>
      <c r="C72" s="5">
        <v>15</v>
      </c>
      <c r="D72" s="6">
        <v>214659</v>
      </c>
      <c r="E72" s="35">
        <v>217268</v>
      </c>
      <c r="F72" s="45">
        <f t="shared" si="16"/>
        <v>32590.199999999997</v>
      </c>
      <c r="G72" s="45">
        <f t="shared" si="17"/>
        <v>217268</v>
      </c>
      <c r="H72" s="45">
        <f t="shared" si="18"/>
        <v>42931.8</v>
      </c>
      <c r="I72" s="19">
        <v>21211</v>
      </c>
      <c r="J72" s="45">
        <f t="shared" si="19"/>
        <v>531269</v>
      </c>
      <c r="K72" s="45">
        <f t="shared" si="15"/>
        <v>12074.295454545454</v>
      </c>
    </row>
    <row r="73" spans="1:11" ht="15.75" x14ac:dyDescent="0.25">
      <c r="A73" s="20" t="s">
        <v>37</v>
      </c>
      <c r="B73" s="20"/>
      <c r="C73" s="20"/>
      <c r="D73" s="20"/>
      <c r="E73" s="20"/>
      <c r="F73" s="20"/>
      <c r="G73" s="21"/>
      <c r="H73" s="10"/>
      <c r="I73" s="24"/>
      <c r="J73" s="10"/>
      <c r="K73" s="43"/>
    </row>
    <row r="74" spans="1:11" ht="15.75" x14ac:dyDescent="0.25">
      <c r="A74" s="22" t="s">
        <v>41</v>
      </c>
      <c r="B74" s="20"/>
      <c r="C74" s="20"/>
      <c r="D74" s="20"/>
      <c r="E74" s="20"/>
      <c r="F74" s="20"/>
      <c r="G74" s="21"/>
      <c r="H74" s="10"/>
      <c r="I74" s="24"/>
      <c r="J74" s="10"/>
      <c r="K74" s="43"/>
    </row>
    <row r="75" spans="1:11" ht="15.75" x14ac:dyDescent="0.25">
      <c r="A75" s="23" t="s">
        <v>38</v>
      </c>
      <c r="B75" s="20"/>
      <c r="C75" s="20"/>
      <c r="D75" s="20"/>
      <c r="E75" s="20"/>
      <c r="F75" s="20"/>
      <c r="G75" s="21"/>
      <c r="H75" s="18"/>
      <c r="I75" s="18"/>
      <c r="J75" s="18"/>
      <c r="K75" s="44"/>
    </row>
    <row r="76" spans="1:11" ht="15.75" x14ac:dyDescent="0.25">
      <c r="A76" s="23" t="s">
        <v>39</v>
      </c>
      <c r="B76" s="20"/>
      <c r="C76" s="20"/>
      <c r="D76" s="20"/>
      <c r="E76" s="20"/>
      <c r="F76" s="20"/>
      <c r="G76" s="21"/>
      <c r="H76" s="18"/>
      <c r="I76" s="18"/>
      <c r="J76" s="18"/>
      <c r="K76" s="44"/>
    </row>
    <row r="77" spans="1:11" ht="15.75" x14ac:dyDescent="0.25">
      <c r="A77" s="23" t="s">
        <v>40</v>
      </c>
      <c r="B77" s="20"/>
      <c r="C77" s="20"/>
      <c r="D77" s="20"/>
      <c r="E77" s="20"/>
      <c r="F77" s="20"/>
      <c r="G77" s="21"/>
      <c r="H77" s="18"/>
      <c r="I77" s="18"/>
      <c r="J77" s="18"/>
      <c r="K77" s="44"/>
    </row>
    <row r="78" spans="1:11" ht="16.5" thickBot="1" x14ac:dyDescent="0.3">
      <c r="A78" s="26" t="s">
        <v>43</v>
      </c>
      <c r="C78" s="18"/>
      <c r="D78" s="18"/>
      <c r="E78" s="18"/>
      <c r="F78" s="18"/>
      <c r="G78" s="18"/>
      <c r="H78" s="18"/>
      <c r="I78" s="18"/>
      <c r="J78" s="18"/>
      <c r="K78" s="44"/>
    </row>
    <row r="79" spans="1:11" ht="51.75" thickBot="1" x14ac:dyDescent="0.3">
      <c r="A79" s="13" t="s">
        <v>0</v>
      </c>
      <c r="B79" s="25" t="s">
        <v>1</v>
      </c>
      <c r="C79" s="1" t="s">
        <v>2</v>
      </c>
      <c r="D79" s="2" t="s">
        <v>3</v>
      </c>
      <c r="E79" s="3" t="s">
        <v>4</v>
      </c>
      <c r="F79" s="3" t="s">
        <v>5</v>
      </c>
      <c r="G79" s="3" t="s">
        <v>6</v>
      </c>
      <c r="H79" s="3" t="s">
        <v>7</v>
      </c>
      <c r="I79" s="3" t="s">
        <v>8</v>
      </c>
      <c r="J79" s="3" t="s">
        <v>9</v>
      </c>
      <c r="K79" s="2" t="s">
        <v>10</v>
      </c>
    </row>
    <row r="80" spans="1:11" ht="15.75" thickBot="1" x14ac:dyDescent="0.3">
      <c r="A80" s="14"/>
      <c r="B80" s="4"/>
      <c r="C80" s="5">
        <v>1</v>
      </c>
      <c r="D80" s="6">
        <v>429062</v>
      </c>
      <c r="E80" s="35">
        <v>516182</v>
      </c>
      <c r="F80" s="5">
        <f>SUM(E80*15%)</f>
        <v>77427.3</v>
      </c>
      <c r="G80" s="5">
        <f>SUM(E80)</f>
        <v>516182</v>
      </c>
      <c r="H80" s="5">
        <f>SUM(D80*2*10%)</f>
        <v>85812.400000000009</v>
      </c>
      <c r="I80" s="19">
        <v>21211</v>
      </c>
      <c r="J80" s="5">
        <f>SUM(E80:I80)</f>
        <v>1216814.7</v>
      </c>
      <c r="K80" s="5">
        <f t="shared" ref="K80:K94" si="20">SUM(J80/44)</f>
        <v>27654.879545454543</v>
      </c>
    </row>
    <row r="81" spans="1:12" ht="15.75" thickBot="1" x14ac:dyDescent="0.3">
      <c r="A81" s="15"/>
      <c r="B81" s="7"/>
      <c r="C81" s="5">
        <v>2</v>
      </c>
      <c r="D81" s="6">
        <v>412671</v>
      </c>
      <c r="E81" s="35">
        <v>494065</v>
      </c>
      <c r="F81" s="5">
        <f t="shared" ref="F81:F94" si="21">SUM(E81*15%)</f>
        <v>74109.75</v>
      </c>
      <c r="G81" s="5">
        <f t="shared" ref="G81:G94" si="22">SUM(E81)</f>
        <v>494065</v>
      </c>
      <c r="H81" s="5">
        <f t="shared" ref="H81:H94" si="23">SUM(D81*2*10%)</f>
        <v>82534.200000000012</v>
      </c>
      <c r="I81" s="19">
        <v>21211</v>
      </c>
      <c r="J81" s="5">
        <f t="shared" ref="J81:J94" si="24">SUM(E81:I81)</f>
        <v>1165984.95</v>
      </c>
      <c r="K81" s="5">
        <f t="shared" si="20"/>
        <v>26499.657954545455</v>
      </c>
    </row>
    <row r="82" spans="1:12" ht="15.75" thickBot="1" x14ac:dyDescent="0.3">
      <c r="A82" s="15"/>
      <c r="B82" s="7"/>
      <c r="C82" s="5">
        <v>3</v>
      </c>
      <c r="D82" s="6">
        <v>396277</v>
      </c>
      <c r="E82" s="35">
        <v>471940</v>
      </c>
      <c r="F82" s="5">
        <f t="shared" si="21"/>
        <v>70791</v>
      </c>
      <c r="G82" s="5">
        <f t="shared" si="22"/>
        <v>471940</v>
      </c>
      <c r="H82" s="5">
        <f t="shared" si="23"/>
        <v>79255.400000000009</v>
      </c>
      <c r="I82" s="19">
        <v>21211</v>
      </c>
      <c r="J82" s="5">
        <f t="shared" si="24"/>
        <v>1115137.3999999999</v>
      </c>
      <c r="K82" s="5">
        <f t="shared" si="20"/>
        <v>25344.031818181815</v>
      </c>
    </row>
    <row r="83" spans="1:12" ht="15.75" thickBot="1" x14ac:dyDescent="0.3">
      <c r="A83" s="15"/>
      <c r="B83" s="7"/>
      <c r="C83" s="5">
        <v>4</v>
      </c>
      <c r="D83" s="6">
        <v>379886</v>
      </c>
      <c r="E83" s="35">
        <v>449820</v>
      </c>
      <c r="F83" s="5">
        <f t="shared" si="21"/>
        <v>67473</v>
      </c>
      <c r="G83" s="5">
        <f t="shared" si="22"/>
        <v>449820</v>
      </c>
      <c r="H83" s="5">
        <f t="shared" si="23"/>
        <v>75977.2</v>
      </c>
      <c r="I83" s="19">
        <v>21211</v>
      </c>
      <c r="J83" s="5">
        <f t="shared" si="24"/>
        <v>1064301.2</v>
      </c>
      <c r="K83" s="5">
        <f t="shared" si="20"/>
        <v>24188.663636363635</v>
      </c>
    </row>
    <row r="84" spans="1:12" ht="15.75" thickBot="1" x14ac:dyDescent="0.3">
      <c r="A84" s="15"/>
      <c r="B84" s="7"/>
      <c r="C84" s="5">
        <v>5</v>
      </c>
      <c r="D84" s="6">
        <v>363490</v>
      </c>
      <c r="E84" s="35">
        <v>427693</v>
      </c>
      <c r="F84" s="5">
        <f t="shared" si="21"/>
        <v>64153.95</v>
      </c>
      <c r="G84" s="5">
        <f t="shared" si="22"/>
        <v>427693</v>
      </c>
      <c r="H84" s="5">
        <f t="shared" si="23"/>
        <v>72698</v>
      </c>
      <c r="I84" s="19">
        <v>21211</v>
      </c>
      <c r="J84" s="5">
        <f t="shared" si="24"/>
        <v>1013448.95</v>
      </c>
      <c r="K84" s="5">
        <f t="shared" si="20"/>
        <v>23032.930681818179</v>
      </c>
    </row>
    <row r="85" spans="1:12" ht="15.75" thickBot="1" x14ac:dyDescent="0.3">
      <c r="A85" s="15"/>
      <c r="B85" s="7"/>
      <c r="C85" s="5">
        <v>6</v>
      </c>
      <c r="D85" s="6">
        <v>347100</v>
      </c>
      <c r="E85" s="35">
        <v>405571</v>
      </c>
      <c r="F85" s="5">
        <f t="shared" si="21"/>
        <v>60835.649999999994</v>
      </c>
      <c r="G85" s="5">
        <f t="shared" si="22"/>
        <v>405571</v>
      </c>
      <c r="H85" s="5">
        <f t="shared" si="23"/>
        <v>69420</v>
      </c>
      <c r="I85" s="19">
        <v>21211</v>
      </c>
      <c r="J85" s="5">
        <f t="shared" si="24"/>
        <v>962608.65</v>
      </c>
      <c r="K85" s="5">
        <f t="shared" si="20"/>
        <v>21877.469318181818</v>
      </c>
    </row>
    <row r="86" spans="1:12" ht="15.75" thickBot="1" x14ac:dyDescent="0.3">
      <c r="A86" s="15" t="s">
        <v>32</v>
      </c>
      <c r="B86" s="7"/>
      <c r="C86" s="5">
        <v>7</v>
      </c>
      <c r="D86" s="6">
        <v>330708</v>
      </c>
      <c r="E86" s="35">
        <v>383453</v>
      </c>
      <c r="F86" s="5">
        <f t="shared" si="21"/>
        <v>57517.95</v>
      </c>
      <c r="G86" s="5">
        <f t="shared" si="22"/>
        <v>383453</v>
      </c>
      <c r="H86" s="5">
        <f t="shared" si="23"/>
        <v>66141.600000000006</v>
      </c>
      <c r="I86" s="19">
        <v>21211</v>
      </c>
      <c r="J86" s="5">
        <f t="shared" si="24"/>
        <v>911776.54999999993</v>
      </c>
      <c r="K86" s="5">
        <f t="shared" si="20"/>
        <v>20722.194318181817</v>
      </c>
    </row>
    <row r="87" spans="1:12" ht="24" thickBot="1" x14ac:dyDescent="0.4">
      <c r="A87" s="15" t="s">
        <v>33</v>
      </c>
      <c r="B87" s="8" t="s">
        <v>16</v>
      </c>
      <c r="C87" s="5">
        <v>8</v>
      </c>
      <c r="D87" s="6">
        <v>314313</v>
      </c>
      <c r="E87" s="35">
        <v>361329</v>
      </c>
      <c r="F87" s="5">
        <f t="shared" si="21"/>
        <v>54199.35</v>
      </c>
      <c r="G87" s="5">
        <f t="shared" si="22"/>
        <v>361329</v>
      </c>
      <c r="H87" s="5">
        <f t="shared" si="23"/>
        <v>62862.600000000006</v>
      </c>
      <c r="I87" s="19">
        <v>21211</v>
      </c>
      <c r="J87" s="5">
        <f t="shared" si="24"/>
        <v>860930.95</v>
      </c>
      <c r="K87" s="5">
        <f t="shared" si="20"/>
        <v>19566.612499999999</v>
      </c>
    </row>
    <row r="88" spans="1:12" ht="15.75" thickBot="1" x14ac:dyDescent="0.3">
      <c r="A88" s="15" t="s">
        <v>31</v>
      </c>
      <c r="B88" s="7"/>
      <c r="C88" s="5">
        <v>9</v>
      </c>
      <c r="D88" s="6">
        <v>297922</v>
      </c>
      <c r="E88" s="35">
        <v>339209</v>
      </c>
      <c r="F88" s="5">
        <f t="shared" si="21"/>
        <v>50881.35</v>
      </c>
      <c r="G88" s="5">
        <f t="shared" si="22"/>
        <v>339209</v>
      </c>
      <c r="H88" s="5">
        <f t="shared" si="23"/>
        <v>59584.4</v>
      </c>
      <c r="I88" s="19">
        <v>21211</v>
      </c>
      <c r="J88" s="5">
        <f t="shared" si="24"/>
        <v>810094.75</v>
      </c>
      <c r="K88" s="5">
        <f t="shared" si="20"/>
        <v>18411.24431818182</v>
      </c>
    </row>
    <row r="89" spans="1:12" ht="15.75" thickBot="1" x14ac:dyDescent="0.3">
      <c r="A89" s="15"/>
      <c r="B89" s="7"/>
      <c r="C89" s="5">
        <v>10</v>
      </c>
      <c r="D89" s="6">
        <v>281527</v>
      </c>
      <c r="E89" s="35">
        <v>317086</v>
      </c>
      <c r="F89" s="5">
        <f t="shared" si="21"/>
        <v>47562.9</v>
      </c>
      <c r="G89" s="5">
        <f t="shared" si="22"/>
        <v>317086</v>
      </c>
      <c r="H89" s="5">
        <f t="shared" si="23"/>
        <v>56305.4</v>
      </c>
      <c r="I89" s="19">
        <v>21211</v>
      </c>
      <c r="J89" s="5">
        <f t="shared" si="24"/>
        <v>759251.3</v>
      </c>
      <c r="K89" s="5">
        <f t="shared" si="20"/>
        <v>17255.711363636365</v>
      </c>
    </row>
    <row r="90" spans="1:12" ht="15.75" thickBot="1" x14ac:dyDescent="0.3">
      <c r="A90" s="15"/>
      <c r="B90" s="7"/>
      <c r="C90" s="5">
        <v>11</v>
      </c>
      <c r="D90" s="6">
        <v>265135</v>
      </c>
      <c r="E90" s="35">
        <v>294957</v>
      </c>
      <c r="F90" s="5">
        <f t="shared" si="21"/>
        <v>44243.549999999996</v>
      </c>
      <c r="G90" s="5">
        <f t="shared" si="22"/>
        <v>294957</v>
      </c>
      <c r="H90" s="5">
        <f t="shared" si="23"/>
        <v>53027</v>
      </c>
      <c r="I90" s="19">
        <v>21211</v>
      </c>
      <c r="J90" s="5">
        <f t="shared" si="24"/>
        <v>708395.55</v>
      </c>
      <c r="K90" s="5">
        <f t="shared" si="20"/>
        <v>16099.898863636365</v>
      </c>
    </row>
    <row r="91" spans="1:12" ht="15.75" thickBot="1" x14ac:dyDescent="0.3">
      <c r="A91" s="15"/>
      <c r="B91" s="7"/>
      <c r="C91" s="5">
        <v>12</v>
      </c>
      <c r="D91" s="6">
        <v>248741</v>
      </c>
      <c r="E91" s="35">
        <v>272841</v>
      </c>
      <c r="F91" s="5">
        <f t="shared" si="21"/>
        <v>40926.15</v>
      </c>
      <c r="G91" s="5">
        <f t="shared" si="22"/>
        <v>272841</v>
      </c>
      <c r="H91" s="5">
        <f t="shared" si="23"/>
        <v>49748.200000000004</v>
      </c>
      <c r="I91" s="19">
        <v>21211</v>
      </c>
      <c r="J91" s="5">
        <f t="shared" si="24"/>
        <v>657567.35</v>
      </c>
      <c r="K91" s="5">
        <f t="shared" si="20"/>
        <v>14944.7125</v>
      </c>
    </row>
    <row r="92" spans="1:12" ht="15.75" thickBot="1" x14ac:dyDescent="0.3">
      <c r="A92" s="15"/>
      <c r="B92" s="7"/>
      <c r="C92" s="5">
        <v>13</v>
      </c>
      <c r="D92" s="6">
        <v>232349</v>
      </c>
      <c r="E92" s="35">
        <v>250719</v>
      </c>
      <c r="F92" s="5">
        <f t="shared" si="21"/>
        <v>37607.85</v>
      </c>
      <c r="G92" s="5">
        <f t="shared" si="22"/>
        <v>250719</v>
      </c>
      <c r="H92" s="5">
        <f t="shared" si="23"/>
        <v>46469.8</v>
      </c>
      <c r="I92" s="19">
        <v>21211</v>
      </c>
      <c r="J92" s="5">
        <f t="shared" si="24"/>
        <v>606726.65</v>
      </c>
      <c r="K92" s="5">
        <f t="shared" si="20"/>
        <v>13789.242045454546</v>
      </c>
    </row>
    <row r="93" spans="1:12" ht="15.75" thickBot="1" x14ac:dyDescent="0.3">
      <c r="A93" s="15"/>
      <c r="B93" s="7"/>
      <c r="C93" s="5">
        <v>14</v>
      </c>
      <c r="D93" s="6">
        <v>215958</v>
      </c>
      <c r="E93" s="35">
        <v>228601</v>
      </c>
      <c r="F93" s="5">
        <f t="shared" si="21"/>
        <v>34290.15</v>
      </c>
      <c r="G93" s="5">
        <f t="shared" si="22"/>
        <v>228601</v>
      </c>
      <c r="H93" s="5">
        <f t="shared" si="23"/>
        <v>43191.600000000006</v>
      </c>
      <c r="I93" s="19">
        <v>21211</v>
      </c>
      <c r="J93" s="5">
        <f t="shared" si="24"/>
        <v>555894.75</v>
      </c>
      <c r="K93" s="5">
        <f t="shared" si="20"/>
        <v>12633.97159090909</v>
      </c>
    </row>
    <row r="94" spans="1:12" ht="15.75" thickBot="1" x14ac:dyDescent="0.3">
      <c r="A94" s="16"/>
      <c r="B94" s="9"/>
      <c r="C94" s="5">
        <v>15</v>
      </c>
      <c r="D94" s="6">
        <v>199562</v>
      </c>
      <c r="E94" s="35">
        <v>206470</v>
      </c>
      <c r="F94" s="5">
        <f t="shared" si="21"/>
        <v>30970.5</v>
      </c>
      <c r="G94" s="5">
        <f t="shared" si="22"/>
        <v>206470</v>
      </c>
      <c r="H94" s="5">
        <f t="shared" si="23"/>
        <v>39912.400000000001</v>
      </c>
      <c r="I94" s="19">
        <v>21211</v>
      </c>
      <c r="J94" s="5">
        <f t="shared" si="24"/>
        <v>505033.9</v>
      </c>
      <c r="K94" s="5">
        <f t="shared" si="20"/>
        <v>11478.043181818182</v>
      </c>
    </row>
    <row r="95" spans="1:12" ht="51.75" thickBot="1" x14ac:dyDescent="0.3">
      <c r="A95" s="13" t="s">
        <v>0</v>
      </c>
      <c r="B95" s="25" t="s">
        <v>1</v>
      </c>
      <c r="C95" s="1" t="s">
        <v>2</v>
      </c>
      <c r="D95" s="2" t="s">
        <v>3</v>
      </c>
      <c r="E95" s="3" t="s">
        <v>4</v>
      </c>
      <c r="F95" s="3" t="s">
        <v>5</v>
      </c>
      <c r="G95" s="3" t="s">
        <v>6</v>
      </c>
      <c r="H95" s="3" t="s">
        <v>7</v>
      </c>
      <c r="I95" s="3" t="s">
        <v>8</v>
      </c>
      <c r="J95" s="3" t="s">
        <v>9</v>
      </c>
      <c r="K95" s="2" t="s">
        <v>10</v>
      </c>
      <c r="L95" s="3" t="s">
        <v>72</v>
      </c>
    </row>
    <row r="96" spans="1:12" ht="16.5" thickBot="1" x14ac:dyDescent="0.3">
      <c r="A96" s="14"/>
      <c r="B96" s="4"/>
      <c r="C96" s="5">
        <v>1</v>
      </c>
      <c r="D96" s="6">
        <v>378336</v>
      </c>
      <c r="E96" s="35">
        <v>449492</v>
      </c>
      <c r="F96" s="5">
        <f>SUM(E96*15%)</f>
        <v>67423.8</v>
      </c>
      <c r="G96" s="5">
        <f>SUM(E96)</f>
        <v>449492</v>
      </c>
      <c r="H96" s="5">
        <f>SUM(D96*2*10%)</f>
        <v>75667.199999999997</v>
      </c>
      <c r="I96" s="19">
        <v>21211</v>
      </c>
      <c r="J96" s="5">
        <f>SUM(E96:I96)</f>
        <v>1063286</v>
      </c>
      <c r="K96" s="5">
        <f t="shared" ref="K96:K110" si="25">SUM(J96/44)</f>
        <v>24165.590909090908</v>
      </c>
      <c r="L96" s="46">
        <f>SUM(D96*2*17%)</f>
        <v>128634.24000000001</v>
      </c>
    </row>
    <row r="97" spans="1:12" ht="16.5" thickBot="1" x14ac:dyDescent="0.3">
      <c r="A97" s="15"/>
      <c r="B97" s="7"/>
      <c r="C97" s="5">
        <v>2</v>
      </c>
      <c r="D97" s="6">
        <v>363879</v>
      </c>
      <c r="E97" s="35">
        <v>430230</v>
      </c>
      <c r="F97" s="5">
        <f t="shared" ref="F97:F110" si="26">SUM(E97*15%)</f>
        <v>64534.5</v>
      </c>
      <c r="G97" s="5">
        <f t="shared" ref="G97:G110" si="27">SUM(E97)</f>
        <v>430230</v>
      </c>
      <c r="H97" s="5">
        <f t="shared" ref="H97:H110" si="28">SUM(D97*2*10%)</f>
        <v>72775.8</v>
      </c>
      <c r="I97" s="19">
        <v>21211</v>
      </c>
      <c r="J97" s="5">
        <f t="shared" ref="J97:J110" si="29">SUM(E97:I97)</f>
        <v>1018981.3</v>
      </c>
      <c r="K97" s="5">
        <f t="shared" si="25"/>
        <v>23158.665909090909</v>
      </c>
      <c r="L97" s="46">
        <f t="shared" ref="L97:L110" si="30">SUM(D97*2*17%)</f>
        <v>123718.86000000002</v>
      </c>
    </row>
    <row r="98" spans="1:12" ht="16.5" thickBot="1" x14ac:dyDescent="0.3">
      <c r="A98" s="15"/>
      <c r="B98" s="7"/>
      <c r="C98" s="5">
        <v>3</v>
      </c>
      <c r="D98" s="6">
        <v>349424</v>
      </c>
      <c r="E98" s="35">
        <v>410887</v>
      </c>
      <c r="F98" s="5">
        <f t="shared" si="26"/>
        <v>61633.049999999996</v>
      </c>
      <c r="G98" s="5">
        <f t="shared" si="27"/>
        <v>410887</v>
      </c>
      <c r="H98" s="5">
        <f t="shared" si="28"/>
        <v>69884.800000000003</v>
      </c>
      <c r="I98" s="19">
        <v>21211</v>
      </c>
      <c r="J98" s="5">
        <f t="shared" si="29"/>
        <v>974502.85000000009</v>
      </c>
      <c r="K98" s="5">
        <f t="shared" si="25"/>
        <v>22147.792045454549</v>
      </c>
      <c r="L98" s="46">
        <f t="shared" si="30"/>
        <v>118804.16</v>
      </c>
    </row>
    <row r="99" spans="1:12" ht="16.5" thickBot="1" x14ac:dyDescent="0.3">
      <c r="A99" s="15"/>
      <c r="B99" s="7"/>
      <c r="C99" s="5">
        <v>4</v>
      </c>
      <c r="D99" s="6">
        <v>334970</v>
      </c>
      <c r="E99" s="35">
        <v>391698</v>
      </c>
      <c r="F99" s="5">
        <f t="shared" si="26"/>
        <v>58754.7</v>
      </c>
      <c r="G99" s="5">
        <f t="shared" si="27"/>
        <v>391698</v>
      </c>
      <c r="H99" s="5">
        <f t="shared" si="28"/>
        <v>66994</v>
      </c>
      <c r="I99" s="19">
        <v>21211</v>
      </c>
      <c r="J99" s="5">
        <f t="shared" si="29"/>
        <v>930355.7</v>
      </c>
      <c r="K99" s="5">
        <f t="shared" si="25"/>
        <v>21144.447727272727</v>
      </c>
      <c r="L99" s="46">
        <f t="shared" si="30"/>
        <v>113889.8</v>
      </c>
    </row>
    <row r="100" spans="1:12" ht="16.5" thickBot="1" x14ac:dyDescent="0.3">
      <c r="A100" s="15"/>
      <c r="B100" s="7"/>
      <c r="C100" s="5">
        <v>5</v>
      </c>
      <c r="D100" s="6">
        <v>320516</v>
      </c>
      <c r="E100" s="35">
        <v>372433</v>
      </c>
      <c r="F100" s="5">
        <f t="shared" si="26"/>
        <v>55864.95</v>
      </c>
      <c r="G100" s="5">
        <f t="shared" si="27"/>
        <v>372433</v>
      </c>
      <c r="H100" s="5">
        <f t="shared" si="28"/>
        <v>64103.200000000004</v>
      </c>
      <c r="I100" s="19">
        <v>21211</v>
      </c>
      <c r="J100" s="5">
        <f t="shared" si="29"/>
        <v>886045.14999999991</v>
      </c>
      <c r="K100" s="5">
        <f t="shared" si="25"/>
        <v>20137.389772727271</v>
      </c>
      <c r="L100" s="46">
        <f t="shared" si="30"/>
        <v>108975.44</v>
      </c>
    </row>
    <row r="101" spans="1:12" ht="16.5" thickBot="1" x14ac:dyDescent="0.3">
      <c r="A101" s="15" t="s">
        <v>34</v>
      </c>
      <c r="B101" s="7"/>
      <c r="C101" s="5">
        <v>6</v>
      </c>
      <c r="D101" s="6">
        <v>306061</v>
      </c>
      <c r="E101" s="35">
        <v>353173</v>
      </c>
      <c r="F101" s="5">
        <f t="shared" si="26"/>
        <v>52975.95</v>
      </c>
      <c r="G101" s="5">
        <f t="shared" si="27"/>
        <v>353173</v>
      </c>
      <c r="H101" s="5">
        <f t="shared" si="28"/>
        <v>61212.200000000004</v>
      </c>
      <c r="I101" s="19">
        <v>21211</v>
      </c>
      <c r="J101" s="5">
        <f t="shared" si="29"/>
        <v>841745.14999999991</v>
      </c>
      <c r="K101" s="5">
        <f t="shared" si="25"/>
        <v>19130.57159090909</v>
      </c>
      <c r="L101" s="46">
        <f t="shared" si="30"/>
        <v>104060.74</v>
      </c>
    </row>
    <row r="102" spans="1:12" ht="16.5" thickBot="1" x14ac:dyDescent="0.3">
      <c r="A102" s="15" t="s">
        <v>35</v>
      </c>
      <c r="B102" s="7"/>
      <c r="C102" s="5">
        <v>7</v>
      </c>
      <c r="D102" s="6">
        <v>291607</v>
      </c>
      <c r="E102" s="35">
        <v>333908</v>
      </c>
      <c r="F102" s="5">
        <f t="shared" si="26"/>
        <v>50086.2</v>
      </c>
      <c r="G102" s="5">
        <f t="shared" si="27"/>
        <v>333908</v>
      </c>
      <c r="H102" s="5">
        <f t="shared" si="28"/>
        <v>58321.4</v>
      </c>
      <c r="I102" s="19">
        <v>21211</v>
      </c>
      <c r="J102" s="5">
        <f t="shared" si="29"/>
        <v>797434.6</v>
      </c>
      <c r="K102" s="5">
        <f t="shared" si="25"/>
        <v>18123.513636363637</v>
      </c>
      <c r="L102" s="46">
        <f t="shared" si="30"/>
        <v>99146.38</v>
      </c>
    </row>
    <row r="103" spans="1:12" ht="24" thickBot="1" x14ac:dyDescent="0.4">
      <c r="A103" s="15" t="s">
        <v>36</v>
      </c>
      <c r="B103" s="8" t="s">
        <v>11</v>
      </c>
      <c r="C103" s="5">
        <v>8</v>
      </c>
      <c r="D103" s="6">
        <v>277152</v>
      </c>
      <c r="E103" s="35">
        <v>314647</v>
      </c>
      <c r="F103" s="5">
        <f t="shared" si="26"/>
        <v>47197.049999999996</v>
      </c>
      <c r="G103" s="5">
        <f t="shared" si="27"/>
        <v>314647</v>
      </c>
      <c r="H103" s="5">
        <f t="shared" si="28"/>
        <v>55430.400000000001</v>
      </c>
      <c r="I103" s="19">
        <v>21211</v>
      </c>
      <c r="J103" s="5">
        <f t="shared" si="29"/>
        <v>753132.45000000007</v>
      </c>
      <c r="K103" s="5">
        <f t="shared" si="25"/>
        <v>17116.646590909091</v>
      </c>
      <c r="L103" s="46">
        <f t="shared" si="30"/>
        <v>94231.680000000008</v>
      </c>
    </row>
    <row r="104" spans="1:12" ht="16.5" thickBot="1" x14ac:dyDescent="0.3">
      <c r="A104" s="15"/>
      <c r="B104" s="7"/>
      <c r="C104" s="5">
        <v>9</v>
      </c>
      <c r="D104" s="6">
        <v>262698</v>
      </c>
      <c r="E104" s="35">
        <v>295377</v>
      </c>
      <c r="F104" s="5">
        <f t="shared" si="26"/>
        <v>44306.549999999996</v>
      </c>
      <c r="G104" s="5">
        <f t="shared" si="27"/>
        <v>295377</v>
      </c>
      <c r="H104" s="5">
        <f t="shared" si="28"/>
        <v>52539.600000000006</v>
      </c>
      <c r="I104" s="19">
        <v>21211</v>
      </c>
      <c r="J104" s="5">
        <f t="shared" si="29"/>
        <v>708811.15</v>
      </c>
      <c r="K104" s="5">
        <f t="shared" si="25"/>
        <v>16109.344318181818</v>
      </c>
      <c r="L104" s="46">
        <f t="shared" si="30"/>
        <v>89317.32</v>
      </c>
    </row>
    <row r="105" spans="1:12" ht="16.5" thickBot="1" x14ac:dyDescent="0.3">
      <c r="A105" s="15"/>
      <c r="B105" s="7"/>
      <c r="C105" s="5">
        <v>10</v>
      </c>
      <c r="D105" s="6">
        <v>248242</v>
      </c>
      <c r="E105" s="35">
        <v>276124</v>
      </c>
      <c r="F105" s="5">
        <f t="shared" si="26"/>
        <v>41418.6</v>
      </c>
      <c r="G105" s="5">
        <f t="shared" si="27"/>
        <v>276124</v>
      </c>
      <c r="H105" s="5">
        <f t="shared" si="28"/>
        <v>49648.4</v>
      </c>
      <c r="I105" s="19">
        <v>21211</v>
      </c>
      <c r="J105" s="5">
        <f t="shared" si="29"/>
        <v>664526</v>
      </c>
      <c r="K105" s="5">
        <f t="shared" si="25"/>
        <v>15102.863636363636</v>
      </c>
      <c r="L105" s="46">
        <f t="shared" si="30"/>
        <v>84402.28</v>
      </c>
    </row>
    <row r="106" spans="1:12" ht="16.5" thickBot="1" x14ac:dyDescent="0.3">
      <c r="A106" s="15"/>
      <c r="B106" s="7"/>
      <c r="C106" s="5">
        <v>11</v>
      </c>
      <c r="D106" s="6">
        <v>233788</v>
      </c>
      <c r="E106" s="35">
        <v>256846</v>
      </c>
      <c r="F106" s="5">
        <f t="shared" si="26"/>
        <v>38526.9</v>
      </c>
      <c r="G106" s="5">
        <f t="shared" si="27"/>
        <v>256846</v>
      </c>
      <c r="H106" s="5">
        <f t="shared" si="28"/>
        <v>46757.600000000006</v>
      </c>
      <c r="I106" s="19">
        <v>21211</v>
      </c>
      <c r="J106" s="5">
        <f t="shared" si="29"/>
        <v>620187.5</v>
      </c>
      <c r="K106" s="5">
        <f t="shared" si="25"/>
        <v>14095.170454545454</v>
      </c>
      <c r="L106" s="46">
        <f t="shared" si="30"/>
        <v>79487.920000000013</v>
      </c>
    </row>
    <row r="107" spans="1:12" ht="16.5" thickBot="1" x14ac:dyDescent="0.3">
      <c r="A107" s="15"/>
      <c r="B107" s="7"/>
      <c r="C107" s="5">
        <v>12</v>
      </c>
      <c r="D107" s="6">
        <v>219333</v>
      </c>
      <c r="E107" s="35">
        <v>237488</v>
      </c>
      <c r="F107" s="5">
        <f t="shared" si="26"/>
        <v>35623.199999999997</v>
      </c>
      <c r="G107" s="5">
        <f t="shared" si="27"/>
        <v>237488</v>
      </c>
      <c r="H107" s="5">
        <f t="shared" si="28"/>
        <v>43866.600000000006</v>
      </c>
      <c r="I107" s="19">
        <v>21211</v>
      </c>
      <c r="J107" s="5">
        <f t="shared" si="29"/>
        <v>575676.80000000005</v>
      </c>
      <c r="K107" s="5">
        <f t="shared" si="25"/>
        <v>13083.563636363637</v>
      </c>
      <c r="L107" s="46">
        <f t="shared" si="30"/>
        <v>74573.22</v>
      </c>
    </row>
    <row r="108" spans="1:12" ht="16.5" thickBot="1" x14ac:dyDescent="0.3">
      <c r="A108" s="15"/>
      <c r="B108" s="7"/>
      <c r="C108" s="5">
        <v>13</v>
      </c>
      <c r="D108" s="6">
        <v>204879</v>
      </c>
      <c r="E108" s="35">
        <v>218398</v>
      </c>
      <c r="F108" s="5">
        <f t="shared" si="26"/>
        <v>32759.699999999997</v>
      </c>
      <c r="G108" s="5">
        <f t="shared" si="27"/>
        <v>218398</v>
      </c>
      <c r="H108" s="5">
        <f t="shared" si="28"/>
        <v>40975.800000000003</v>
      </c>
      <c r="I108" s="19">
        <v>21211</v>
      </c>
      <c r="J108" s="5">
        <f t="shared" si="29"/>
        <v>531742.5</v>
      </c>
      <c r="K108" s="5">
        <f t="shared" si="25"/>
        <v>12085.056818181818</v>
      </c>
      <c r="L108" s="46">
        <f t="shared" si="30"/>
        <v>69658.86</v>
      </c>
    </row>
    <row r="109" spans="1:12" ht="16.5" thickBot="1" x14ac:dyDescent="0.3">
      <c r="A109" s="15"/>
      <c r="B109" s="7"/>
      <c r="C109" s="5">
        <v>14</v>
      </c>
      <c r="D109" s="6">
        <v>190424</v>
      </c>
      <c r="E109" s="35">
        <v>199065</v>
      </c>
      <c r="F109" s="5">
        <f t="shared" si="26"/>
        <v>29859.75</v>
      </c>
      <c r="G109" s="5">
        <f t="shared" si="27"/>
        <v>199065</v>
      </c>
      <c r="H109" s="5">
        <f t="shared" si="28"/>
        <v>38084.800000000003</v>
      </c>
      <c r="I109" s="19">
        <v>21211</v>
      </c>
      <c r="J109" s="5">
        <f t="shared" si="29"/>
        <v>487285.55</v>
      </c>
      <c r="K109" s="5">
        <f t="shared" si="25"/>
        <v>11074.671590909091</v>
      </c>
      <c r="L109" s="46">
        <f t="shared" si="30"/>
        <v>64744.160000000003</v>
      </c>
    </row>
    <row r="110" spans="1:12" ht="16.5" thickBot="1" x14ac:dyDescent="0.3">
      <c r="A110" s="16"/>
      <c r="B110" s="9"/>
      <c r="C110" s="5">
        <v>15</v>
      </c>
      <c r="D110" s="6">
        <v>175969</v>
      </c>
      <c r="E110" s="35">
        <v>179799</v>
      </c>
      <c r="F110" s="5">
        <f t="shared" si="26"/>
        <v>26969.85</v>
      </c>
      <c r="G110" s="5">
        <f t="shared" si="27"/>
        <v>179799</v>
      </c>
      <c r="H110" s="5">
        <f t="shared" si="28"/>
        <v>35193.800000000003</v>
      </c>
      <c r="I110" s="19">
        <v>21211</v>
      </c>
      <c r="J110" s="5">
        <f t="shared" si="29"/>
        <v>442972.64999999997</v>
      </c>
      <c r="K110" s="5">
        <f t="shared" si="25"/>
        <v>10067.560227272726</v>
      </c>
      <c r="L110" s="46">
        <f t="shared" si="30"/>
        <v>59829.460000000006</v>
      </c>
    </row>
    <row r="111" spans="1:12" ht="15.75" x14ac:dyDescent="0.25">
      <c r="A111" s="20" t="s">
        <v>37</v>
      </c>
      <c r="B111" s="20"/>
      <c r="C111" s="20"/>
      <c r="D111" s="20"/>
      <c r="E111" s="20"/>
      <c r="F111" s="20"/>
      <c r="G111" s="21"/>
      <c r="H111" s="10"/>
    </row>
    <row r="112" spans="1:12" ht="15.75" x14ac:dyDescent="0.25">
      <c r="A112" s="22" t="s">
        <v>41</v>
      </c>
      <c r="B112" s="20"/>
      <c r="C112" s="20"/>
      <c r="D112" s="20"/>
      <c r="E112" s="20"/>
      <c r="F112" s="20"/>
      <c r="G112" s="21"/>
      <c r="H112" s="10"/>
    </row>
    <row r="113" spans="1:11" ht="15.75" x14ac:dyDescent="0.25">
      <c r="A113" s="23" t="s">
        <v>38</v>
      </c>
      <c r="B113" s="20"/>
      <c r="C113" s="20"/>
      <c r="D113" s="20"/>
      <c r="E113" s="20"/>
      <c r="F113" s="20"/>
      <c r="G113" s="21"/>
      <c r="H113" s="18"/>
    </row>
    <row r="114" spans="1:11" ht="15.75" x14ac:dyDescent="0.25">
      <c r="A114" s="23" t="s">
        <v>39</v>
      </c>
      <c r="B114" s="20"/>
      <c r="C114" s="20"/>
      <c r="D114" s="20"/>
      <c r="E114" s="20"/>
      <c r="F114" s="20"/>
      <c r="G114" s="21"/>
      <c r="H114" s="18"/>
    </row>
    <row r="115" spans="1:11" ht="15.75" x14ac:dyDescent="0.25">
      <c r="A115" s="23" t="s">
        <v>40</v>
      </c>
      <c r="B115" s="20"/>
      <c r="C115" s="20"/>
      <c r="D115" s="20"/>
      <c r="E115" s="20"/>
      <c r="F115" s="20"/>
      <c r="G115" s="21"/>
      <c r="H115" s="18"/>
    </row>
    <row r="116" spans="1:11" ht="15.75" x14ac:dyDescent="0.25">
      <c r="A116" s="26" t="s">
        <v>43</v>
      </c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x14ac:dyDescent="0.25">
      <c r="C117" t="s">
        <v>42</v>
      </c>
    </row>
    <row r="119" spans="1:11" x14ac:dyDescent="0.25">
      <c r="D119" t="s">
        <v>42</v>
      </c>
    </row>
    <row r="122" spans="1:11" x14ac:dyDescent="0.25">
      <c r="G122" t="s">
        <v>42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F30" sqref="F30"/>
    </sheetView>
  </sheetViews>
  <sheetFormatPr baseColWidth="10" defaultRowHeight="15" x14ac:dyDescent="0.25"/>
  <sheetData>
    <row r="1" spans="1:7" ht="26.25" thickBot="1" x14ac:dyDescent="0.3">
      <c r="A1" s="1" t="s">
        <v>2</v>
      </c>
      <c r="B1" s="2" t="s">
        <v>44</v>
      </c>
      <c r="C1" s="3" t="s">
        <v>44</v>
      </c>
      <c r="D1" s="3" t="s">
        <v>44</v>
      </c>
      <c r="E1" s="3" t="s">
        <v>44</v>
      </c>
      <c r="F1" s="3" t="s">
        <v>44</v>
      </c>
      <c r="G1" s="3" t="s">
        <v>44</v>
      </c>
    </row>
    <row r="2" spans="1:7" ht="15.75" thickBot="1" x14ac:dyDescent="0.3">
      <c r="A2" s="1"/>
      <c r="B2" s="2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11</v>
      </c>
    </row>
    <row r="3" spans="1:7" ht="15.75" thickBot="1" x14ac:dyDescent="0.3">
      <c r="A3" s="5">
        <v>1</v>
      </c>
      <c r="B3" s="35">
        <v>1119560</v>
      </c>
      <c r="C3" s="35">
        <v>850591</v>
      </c>
      <c r="D3" s="35">
        <v>428875</v>
      </c>
      <c r="E3" s="35">
        <v>412012</v>
      </c>
      <c r="F3" s="35">
        <v>383037</v>
      </c>
      <c r="G3" s="35">
        <v>337752</v>
      </c>
    </row>
    <row r="4" spans="1:7" ht="15.75" thickBot="1" x14ac:dyDescent="0.3">
      <c r="A4" s="5">
        <v>2</v>
      </c>
      <c r="B4" s="35">
        <v>1075132</v>
      </c>
      <c r="C4" s="35">
        <v>816836</v>
      </c>
      <c r="D4" s="35">
        <v>412490</v>
      </c>
      <c r="E4" s="35">
        <v>396270</v>
      </c>
      <c r="F4" s="35">
        <v>368405</v>
      </c>
      <c r="G4" s="35">
        <v>324847</v>
      </c>
    </row>
    <row r="5" spans="1:7" ht="15.75" thickBot="1" x14ac:dyDescent="0.3">
      <c r="A5" s="5">
        <v>3</v>
      </c>
      <c r="B5" s="35">
        <v>1030705</v>
      </c>
      <c r="C5" s="35">
        <v>783083</v>
      </c>
      <c r="D5" s="35">
        <v>396103</v>
      </c>
      <c r="E5" s="35">
        <v>380529</v>
      </c>
      <c r="F5" s="35">
        <v>353769</v>
      </c>
      <c r="G5" s="35">
        <v>311943</v>
      </c>
    </row>
    <row r="6" spans="1:7" ht="15.75" thickBot="1" x14ac:dyDescent="0.3">
      <c r="A6" s="5">
        <v>4</v>
      </c>
      <c r="B6" s="35">
        <v>986278</v>
      </c>
      <c r="C6" s="35">
        <v>749330</v>
      </c>
      <c r="D6" s="35">
        <v>379718</v>
      </c>
      <c r="E6" s="35">
        <v>364788</v>
      </c>
      <c r="F6" s="35">
        <v>339136</v>
      </c>
      <c r="G6" s="35">
        <v>299039</v>
      </c>
    </row>
    <row r="7" spans="1:7" ht="15.75" thickBot="1" x14ac:dyDescent="0.3">
      <c r="A7" s="5">
        <v>5</v>
      </c>
      <c r="B7" s="35">
        <v>941851</v>
      </c>
      <c r="C7" s="35">
        <v>715576</v>
      </c>
      <c r="D7" s="35">
        <v>363333</v>
      </c>
      <c r="E7" s="35">
        <v>349047</v>
      </c>
      <c r="F7" s="35">
        <v>324499</v>
      </c>
      <c r="G7" s="35">
        <v>286135</v>
      </c>
    </row>
    <row r="8" spans="1:7" ht="15.75" thickBot="1" x14ac:dyDescent="0.3">
      <c r="A8" s="5">
        <v>6</v>
      </c>
      <c r="B8" s="35">
        <v>897424</v>
      </c>
      <c r="C8" s="35">
        <v>681822</v>
      </c>
      <c r="D8" s="35">
        <v>346946</v>
      </c>
      <c r="E8" s="35">
        <v>333306</v>
      </c>
      <c r="F8" s="35">
        <v>309867</v>
      </c>
      <c r="G8" s="35">
        <v>273231</v>
      </c>
    </row>
    <row r="9" spans="1:7" ht="15.75" thickBot="1" x14ac:dyDescent="0.3">
      <c r="A9" s="5">
        <v>7</v>
      </c>
      <c r="B9" s="35">
        <v>852997</v>
      </c>
      <c r="C9" s="35">
        <v>648068</v>
      </c>
      <c r="D9" s="35">
        <v>330561</v>
      </c>
      <c r="E9" s="35">
        <v>317565</v>
      </c>
      <c r="F9" s="35">
        <v>295233</v>
      </c>
      <c r="G9" s="35">
        <v>260327</v>
      </c>
    </row>
    <row r="10" spans="1:7" ht="15.75" thickBot="1" x14ac:dyDescent="0.3">
      <c r="A10" s="5">
        <v>8</v>
      </c>
      <c r="B10" s="35">
        <v>808570</v>
      </c>
      <c r="C10" s="35">
        <v>614316</v>
      </c>
      <c r="D10" s="35">
        <v>314176</v>
      </c>
      <c r="E10" s="35">
        <v>301824</v>
      </c>
      <c r="F10" s="35">
        <v>280597</v>
      </c>
      <c r="G10" s="35">
        <v>247423</v>
      </c>
    </row>
    <row r="11" spans="1:7" ht="15.75" thickBot="1" x14ac:dyDescent="0.3">
      <c r="A11" s="5">
        <v>9</v>
      </c>
      <c r="B11" s="35">
        <v>764144</v>
      </c>
      <c r="C11" s="35">
        <v>580562</v>
      </c>
      <c r="D11" s="35">
        <v>297790</v>
      </c>
      <c r="E11" s="35">
        <v>286082</v>
      </c>
      <c r="F11" s="35">
        <v>265965</v>
      </c>
      <c r="G11" s="35">
        <v>234519</v>
      </c>
    </row>
    <row r="12" spans="1:7" ht="15.75" thickBot="1" x14ac:dyDescent="0.3">
      <c r="A12" s="5">
        <v>10</v>
      </c>
      <c r="B12" s="35">
        <v>719716</v>
      </c>
      <c r="C12" s="35">
        <v>546808</v>
      </c>
      <c r="D12" s="35">
        <v>281404</v>
      </c>
      <c r="E12" s="35">
        <v>270341</v>
      </c>
      <c r="F12" s="35">
        <v>251328</v>
      </c>
      <c r="G12" s="35">
        <v>221614</v>
      </c>
    </row>
    <row r="13" spans="1:7" ht="15.75" thickBot="1" x14ac:dyDescent="0.3">
      <c r="A13" s="5">
        <v>11</v>
      </c>
      <c r="B13" s="35">
        <v>675290</v>
      </c>
      <c r="C13" s="35">
        <v>513054</v>
      </c>
      <c r="D13" s="35">
        <v>265019</v>
      </c>
      <c r="E13" s="35">
        <v>254341</v>
      </c>
      <c r="F13" s="35">
        <v>236695</v>
      </c>
      <c r="G13" s="35">
        <v>208710</v>
      </c>
    </row>
    <row r="14" spans="1:7" ht="15.75" thickBot="1" x14ac:dyDescent="0.3">
      <c r="A14" s="5">
        <v>12</v>
      </c>
      <c r="B14" s="35">
        <v>630864</v>
      </c>
      <c r="C14" s="35">
        <v>479301</v>
      </c>
      <c r="D14" s="35">
        <v>248633</v>
      </c>
      <c r="E14" s="35">
        <v>238858</v>
      </c>
      <c r="F14" s="35">
        <v>222059</v>
      </c>
      <c r="G14" s="35">
        <v>195805</v>
      </c>
    </row>
    <row r="15" spans="1:7" ht="15.75" thickBot="1" x14ac:dyDescent="0.3">
      <c r="A15" s="5">
        <v>13</v>
      </c>
      <c r="B15" s="35">
        <v>586436</v>
      </c>
      <c r="C15" s="35">
        <v>445548</v>
      </c>
      <c r="D15" s="35">
        <v>232248</v>
      </c>
      <c r="E15" s="35">
        <v>223116</v>
      </c>
      <c r="F15" s="35">
        <v>207426</v>
      </c>
      <c r="G15" s="35">
        <v>182902</v>
      </c>
    </row>
    <row r="16" spans="1:7" ht="15.75" thickBot="1" x14ac:dyDescent="0.3">
      <c r="A16" s="5">
        <v>14</v>
      </c>
      <c r="B16" s="35">
        <v>542009</v>
      </c>
      <c r="C16" s="35">
        <v>411793</v>
      </c>
      <c r="D16" s="35">
        <v>215863</v>
      </c>
      <c r="E16" s="35">
        <v>207375</v>
      </c>
      <c r="F16" s="35">
        <v>192793</v>
      </c>
      <c r="G16" s="35">
        <v>169998</v>
      </c>
    </row>
    <row r="17" spans="1:7" ht="15.75" thickBot="1" x14ac:dyDescent="0.3">
      <c r="A17" s="5">
        <v>15</v>
      </c>
      <c r="B17" s="35">
        <v>497582</v>
      </c>
      <c r="C17" s="35">
        <v>378040</v>
      </c>
      <c r="D17" s="35">
        <v>199477</v>
      </c>
      <c r="E17" s="35">
        <v>191633</v>
      </c>
      <c r="F17" s="35">
        <v>178156</v>
      </c>
      <c r="G17" s="35">
        <v>157093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9"/>
  <sheetViews>
    <sheetView workbookViewId="0">
      <selection activeCell="E13" sqref="E13"/>
    </sheetView>
  </sheetViews>
  <sheetFormatPr baseColWidth="10" defaultRowHeight="15" x14ac:dyDescent="0.25"/>
  <cols>
    <col min="4" max="4" width="11.42578125" style="40"/>
    <col min="6" max="6" width="11.42578125" style="21"/>
  </cols>
  <sheetData>
    <row r="1" spans="1:6" ht="15.75" thickBot="1" x14ac:dyDescent="0.3">
      <c r="A1" s="34" t="s">
        <v>62</v>
      </c>
      <c r="B1" s="34"/>
      <c r="C1" s="34" t="s">
        <v>63</v>
      </c>
      <c r="F1" s="21" t="s">
        <v>12</v>
      </c>
    </row>
    <row r="2" spans="1:6" ht="15.75" thickBot="1" x14ac:dyDescent="0.3">
      <c r="A2" s="28" t="s">
        <v>45</v>
      </c>
      <c r="B2" s="29" t="s">
        <v>0</v>
      </c>
      <c r="C2" s="29" t="s">
        <v>46</v>
      </c>
      <c r="D2" s="41" t="s">
        <v>47</v>
      </c>
      <c r="E2" s="29" t="s">
        <v>48</v>
      </c>
      <c r="F2" s="29" t="s">
        <v>49</v>
      </c>
    </row>
    <row r="3" spans="1:6" ht="15.75" thickBot="1" x14ac:dyDescent="0.3">
      <c r="A3" s="30" t="s">
        <v>50</v>
      </c>
      <c r="B3" s="31" t="s">
        <v>12</v>
      </c>
      <c r="C3" s="31">
        <v>15</v>
      </c>
      <c r="D3" s="42">
        <v>497582</v>
      </c>
      <c r="E3" s="31">
        <v>20</v>
      </c>
      <c r="F3" s="36">
        <f>SUM(D3*20%)</f>
        <v>99516.400000000009</v>
      </c>
    </row>
    <row r="4" spans="1:6" ht="15.75" thickBot="1" x14ac:dyDescent="0.3">
      <c r="A4" s="30" t="s">
        <v>51</v>
      </c>
      <c r="B4" s="31" t="s">
        <v>12</v>
      </c>
      <c r="C4" s="31">
        <v>15</v>
      </c>
      <c r="D4" s="42">
        <v>497582</v>
      </c>
      <c r="E4" s="31">
        <v>20</v>
      </c>
      <c r="F4" s="36">
        <f t="shared" ref="F4:F14" si="0">SUM(D4*20%)</f>
        <v>99516.400000000009</v>
      </c>
    </row>
    <row r="5" spans="1:6" ht="15.75" thickBot="1" x14ac:dyDescent="0.3">
      <c r="A5" s="30" t="s">
        <v>52</v>
      </c>
      <c r="B5" s="31" t="s">
        <v>12</v>
      </c>
      <c r="C5" s="31">
        <v>15</v>
      </c>
      <c r="D5" s="42">
        <v>497582</v>
      </c>
      <c r="E5" s="31">
        <v>20</v>
      </c>
      <c r="F5" s="36">
        <f t="shared" si="0"/>
        <v>99516.400000000009</v>
      </c>
    </row>
    <row r="6" spans="1:6" ht="15.75" thickBot="1" x14ac:dyDescent="0.3">
      <c r="A6" s="30" t="s">
        <v>53</v>
      </c>
      <c r="B6" s="31" t="s">
        <v>12</v>
      </c>
      <c r="C6" s="31">
        <v>15</v>
      </c>
      <c r="D6" s="42">
        <v>497582</v>
      </c>
      <c r="E6" s="31">
        <v>20</v>
      </c>
      <c r="F6" s="36">
        <f t="shared" si="0"/>
        <v>99516.400000000009</v>
      </c>
    </row>
    <row r="7" spans="1:6" ht="15.75" thickBot="1" x14ac:dyDescent="0.3">
      <c r="A7" s="30" t="s">
        <v>54</v>
      </c>
      <c r="B7" s="31" t="s">
        <v>12</v>
      </c>
      <c r="C7" s="31">
        <v>15</v>
      </c>
      <c r="D7" s="42">
        <v>497582</v>
      </c>
      <c r="E7" s="31">
        <v>20</v>
      </c>
      <c r="F7" s="36">
        <f t="shared" si="0"/>
        <v>99516.400000000009</v>
      </c>
    </row>
    <row r="8" spans="1:6" ht="15.75" thickBot="1" x14ac:dyDescent="0.3">
      <c r="A8" s="30" t="s">
        <v>55</v>
      </c>
      <c r="B8" s="31" t="s">
        <v>12</v>
      </c>
      <c r="C8" s="31">
        <v>15</v>
      </c>
      <c r="D8" s="42">
        <v>497582</v>
      </c>
      <c r="E8" s="31">
        <v>20</v>
      </c>
      <c r="F8" s="36">
        <f t="shared" si="0"/>
        <v>99516.400000000009</v>
      </c>
    </row>
    <row r="9" spans="1:6" ht="15.75" thickBot="1" x14ac:dyDescent="0.3">
      <c r="A9" s="30" t="s">
        <v>56</v>
      </c>
      <c r="B9" s="31" t="s">
        <v>12</v>
      </c>
      <c r="C9" s="31">
        <v>15</v>
      </c>
      <c r="D9" s="42">
        <v>497582</v>
      </c>
      <c r="E9" s="31">
        <v>20</v>
      </c>
      <c r="F9" s="36">
        <f t="shared" si="0"/>
        <v>99516.400000000009</v>
      </c>
    </row>
    <row r="10" spans="1:6" ht="15.75" thickBot="1" x14ac:dyDescent="0.3">
      <c r="A10" s="30" t="s">
        <v>57</v>
      </c>
      <c r="B10" s="31" t="s">
        <v>12</v>
      </c>
      <c r="C10" s="31">
        <v>15</v>
      </c>
      <c r="D10" s="42">
        <v>497582</v>
      </c>
      <c r="E10" s="31">
        <v>20</v>
      </c>
      <c r="F10" s="36">
        <f t="shared" si="0"/>
        <v>99516.400000000009</v>
      </c>
    </row>
    <row r="11" spans="1:6" ht="15.75" thickBot="1" x14ac:dyDescent="0.3">
      <c r="A11" s="30" t="s">
        <v>58</v>
      </c>
      <c r="B11" s="31" t="s">
        <v>12</v>
      </c>
      <c r="C11" s="31">
        <v>15</v>
      </c>
      <c r="D11" s="42">
        <v>497582</v>
      </c>
      <c r="E11" s="31">
        <v>20</v>
      </c>
      <c r="F11" s="36">
        <f t="shared" si="0"/>
        <v>99516.400000000009</v>
      </c>
    </row>
    <row r="12" spans="1:6" ht="15.75" thickBot="1" x14ac:dyDescent="0.3">
      <c r="A12" s="30" t="s">
        <v>59</v>
      </c>
      <c r="B12" s="31" t="s">
        <v>12</v>
      </c>
      <c r="C12" s="31">
        <v>15</v>
      </c>
      <c r="D12" s="42">
        <v>497582</v>
      </c>
      <c r="E12" s="31">
        <v>20</v>
      </c>
      <c r="F12" s="36">
        <f t="shared" si="0"/>
        <v>99516.400000000009</v>
      </c>
    </row>
    <row r="13" spans="1:6" ht="15.75" thickBot="1" x14ac:dyDescent="0.3">
      <c r="A13" s="30" t="s">
        <v>60</v>
      </c>
      <c r="B13" s="31" t="s">
        <v>12</v>
      </c>
      <c r="C13" s="31">
        <v>15</v>
      </c>
      <c r="D13" s="42">
        <v>497582</v>
      </c>
      <c r="E13" s="31">
        <v>20</v>
      </c>
      <c r="F13" s="36">
        <f t="shared" si="0"/>
        <v>99516.400000000009</v>
      </c>
    </row>
    <row r="14" spans="1:6" ht="15.75" thickBot="1" x14ac:dyDescent="0.3">
      <c r="A14" s="30" t="s">
        <v>61</v>
      </c>
      <c r="B14" s="31" t="s">
        <v>12</v>
      </c>
      <c r="C14" s="31">
        <v>15</v>
      </c>
      <c r="D14" s="42">
        <v>497582</v>
      </c>
      <c r="E14" s="31">
        <v>20</v>
      </c>
      <c r="F14" s="36">
        <f t="shared" si="0"/>
        <v>99516.400000000009</v>
      </c>
    </row>
    <row r="15" spans="1:6" ht="15.75" thickBot="1" x14ac:dyDescent="0.3">
      <c r="A15" s="30" t="s">
        <v>49</v>
      </c>
      <c r="B15" s="31" t="s">
        <v>42</v>
      </c>
      <c r="C15" s="31" t="s">
        <v>42</v>
      </c>
      <c r="D15" s="39"/>
      <c r="E15" s="32"/>
      <c r="F15" s="33">
        <v>1194192</v>
      </c>
    </row>
    <row r="17" spans="1:11" x14ac:dyDescent="0.25">
      <c r="K17" t="s">
        <v>42</v>
      </c>
    </row>
    <row r="20" spans="1:11" ht="15.75" thickBot="1" x14ac:dyDescent="0.3">
      <c r="A20" s="34" t="s">
        <v>62</v>
      </c>
      <c r="B20" s="34"/>
      <c r="C20" s="34" t="s">
        <v>63</v>
      </c>
      <c r="F20" s="21" t="s">
        <v>12</v>
      </c>
    </row>
    <row r="21" spans="1:11" ht="15.75" thickBot="1" x14ac:dyDescent="0.3">
      <c r="A21" s="28" t="s">
        <v>45</v>
      </c>
      <c r="B21" s="29" t="s">
        <v>0</v>
      </c>
      <c r="C21" s="29" t="s">
        <v>46</v>
      </c>
      <c r="D21" s="41" t="s">
        <v>47</v>
      </c>
      <c r="E21" s="29" t="s">
        <v>48</v>
      </c>
      <c r="F21" s="29" t="s">
        <v>49</v>
      </c>
    </row>
    <row r="22" spans="1:11" ht="15.75" thickBot="1" x14ac:dyDescent="0.3">
      <c r="A22" s="30" t="s">
        <v>50</v>
      </c>
      <c r="B22" s="31" t="s">
        <v>12</v>
      </c>
      <c r="C22" s="31">
        <v>15</v>
      </c>
      <c r="D22" s="42">
        <v>497582</v>
      </c>
      <c r="E22" s="31">
        <v>20</v>
      </c>
      <c r="F22" s="36">
        <f>SUM(D22*20%)</f>
        <v>99516.400000000009</v>
      </c>
    </row>
    <row r="23" spans="1:11" ht="15.75" thickBot="1" x14ac:dyDescent="0.3">
      <c r="A23" s="30" t="s">
        <v>51</v>
      </c>
      <c r="B23" s="31" t="s">
        <v>12</v>
      </c>
      <c r="C23" s="31">
        <v>15</v>
      </c>
      <c r="D23" s="42">
        <v>497582</v>
      </c>
      <c r="E23" s="31">
        <v>20</v>
      </c>
      <c r="F23" s="36">
        <f t="shared" ref="F23:F33" si="1">SUM(D23*20%)</f>
        <v>99516.400000000009</v>
      </c>
    </row>
    <row r="24" spans="1:11" ht="15.75" thickBot="1" x14ac:dyDescent="0.3">
      <c r="A24" s="30" t="s">
        <v>52</v>
      </c>
      <c r="B24" s="31" t="s">
        <v>12</v>
      </c>
      <c r="C24" s="31">
        <v>15</v>
      </c>
      <c r="D24" s="42">
        <v>497582</v>
      </c>
      <c r="E24" s="31">
        <v>20</v>
      </c>
      <c r="F24" s="36">
        <f t="shared" si="1"/>
        <v>99516.400000000009</v>
      </c>
    </row>
    <row r="25" spans="1:11" ht="15.75" thickBot="1" x14ac:dyDescent="0.3">
      <c r="A25" s="30" t="s">
        <v>53</v>
      </c>
      <c r="B25" s="31" t="s">
        <v>12</v>
      </c>
      <c r="C25" s="31">
        <v>15</v>
      </c>
      <c r="D25" s="42">
        <v>497582</v>
      </c>
      <c r="E25" s="31">
        <v>20</v>
      </c>
      <c r="F25" s="36">
        <f t="shared" si="1"/>
        <v>99516.400000000009</v>
      </c>
    </row>
    <row r="26" spans="1:11" ht="15.75" thickBot="1" x14ac:dyDescent="0.3">
      <c r="A26" s="30" t="s">
        <v>54</v>
      </c>
      <c r="B26" s="31" t="s">
        <v>12</v>
      </c>
      <c r="C26" s="31">
        <v>15</v>
      </c>
      <c r="D26" s="42">
        <v>497582</v>
      </c>
      <c r="E26" s="31">
        <v>20</v>
      </c>
      <c r="F26" s="36">
        <f t="shared" si="1"/>
        <v>99516.400000000009</v>
      </c>
    </row>
    <row r="27" spans="1:11" ht="15.75" thickBot="1" x14ac:dyDescent="0.3">
      <c r="A27" s="30" t="s">
        <v>55</v>
      </c>
      <c r="B27" s="31" t="s">
        <v>12</v>
      </c>
      <c r="C27" s="31">
        <v>15</v>
      </c>
      <c r="D27" s="42">
        <v>497582</v>
      </c>
      <c r="E27" s="31">
        <v>20</v>
      </c>
      <c r="F27" s="36">
        <f t="shared" si="1"/>
        <v>99516.400000000009</v>
      </c>
    </row>
    <row r="28" spans="1:11" ht="15.75" thickBot="1" x14ac:dyDescent="0.3">
      <c r="A28" s="30" t="s">
        <v>56</v>
      </c>
      <c r="B28" s="31" t="s">
        <v>12</v>
      </c>
      <c r="C28" s="31">
        <v>15</v>
      </c>
      <c r="D28" s="42">
        <v>497582</v>
      </c>
      <c r="E28" s="31">
        <v>20</v>
      </c>
      <c r="F28" s="36">
        <f t="shared" si="1"/>
        <v>99516.400000000009</v>
      </c>
    </row>
    <row r="29" spans="1:11" ht="15.75" thickBot="1" x14ac:dyDescent="0.3">
      <c r="A29" s="30" t="s">
        <v>57</v>
      </c>
      <c r="B29" s="31" t="s">
        <v>12</v>
      </c>
      <c r="C29" s="31">
        <v>15</v>
      </c>
      <c r="D29" s="42">
        <v>497582</v>
      </c>
      <c r="E29" s="31">
        <v>20</v>
      </c>
      <c r="F29" s="36">
        <f t="shared" si="1"/>
        <v>99516.400000000009</v>
      </c>
    </row>
    <row r="30" spans="1:11" ht="15.75" thickBot="1" x14ac:dyDescent="0.3">
      <c r="A30" s="30" t="s">
        <v>58</v>
      </c>
      <c r="B30" s="31" t="s">
        <v>12</v>
      </c>
      <c r="C30" s="31">
        <v>15</v>
      </c>
      <c r="D30" s="42">
        <v>497582</v>
      </c>
      <c r="E30" s="31">
        <v>20</v>
      </c>
      <c r="F30" s="36">
        <f t="shared" si="1"/>
        <v>99516.400000000009</v>
      </c>
    </row>
    <row r="31" spans="1:11" ht="15.75" thickBot="1" x14ac:dyDescent="0.3">
      <c r="A31" s="30" t="s">
        <v>59</v>
      </c>
      <c r="B31" s="31" t="s">
        <v>12</v>
      </c>
      <c r="C31" s="31">
        <v>15</v>
      </c>
      <c r="D31" s="42">
        <v>497582</v>
      </c>
      <c r="E31" s="31">
        <v>20</v>
      </c>
      <c r="F31" s="36">
        <f t="shared" si="1"/>
        <v>99516.400000000009</v>
      </c>
    </row>
    <row r="32" spans="1:11" ht="15.75" thickBot="1" x14ac:dyDescent="0.3">
      <c r="A32" s="30" t="s">
        <v>60</v>
      </c>
      <c r="B32" s="31" t="s">
        <v>12</v>
      </c>
      <c r="C32" s="31">
        <v>15</v>
      </c>
      <c r="D32" s="42">
        <v>497582</v>
      </c>
      <c r="E32" s="31">
        <v>20</v>
      </c>
      <c r="F32" s="36">
        <f t="shared" si="1"/>
        <v>99516.400000000009</v>
      </c>
    </row>
    <row r="33" spans="1:6" ht="15.75" thickBot="1" x14ac:dyDescent="0.3">
      <c r="A33" s="30" t="s">
        <v>61</v>
      </c>
      <c r="B33" s="31" t="s">
        <v>12</v>
      </c>
      <c r="C33" s="31">
        <v>15</v>
      </c>
      <c r="D33" s="42">
        <v>497582</v>
      </c>
      <c r="E33" s="31">
        <v>20</v>
      </c>
      <c r="F33" s="36">
        <f t="shared" si="1"/>
        <v>99516.400000000009</v>
      </c>
    </row>
    <row r="34" spans="1:6" ht="15.75" thickBot="1" x14ac:dyDescent="0.3">
      <c r="A34" s="30" t="s">
        <v>49</v>
      </c>
      <c r="B34" s="31" t="s">
        <v>42</v>
      </c>
      <c r="C34" s="31" t="s">
        <v>42</v>
      </c>
      <c r="D34" s="39"/>
      <c r="E34" s="32"/>
      <c r="F34" s="33">
        <v>1194192</v>
      </c>
    </row>
    <row r="38" spans="1:6" ht="15.75" thickBot="1" x14ac:dyDescent="0.3">
      <c r="A38" s="34" t="s">
        <v>62</v>
      </c>
      <c r="B38" s="34"/>
      <c r="C38" s="34" t="s">
        <v>63</v>
      </c>
      <c r="F38" s="21" t="s">
        <v>12</v>
      </c>
    </row>
    <row r="39" spans="1:6" ht="15.75" thickBot="1" x14ac:dyDescent="0.3">
      <c r="A39" s="28" t="s">
        <v>45</v>
      </c>
      <c r="B39" s="29" t="s">
        <v>0</v>
      </c>
      <c r="C39" s="29" t="s">
        <v>46</v>
      </c>
      <c r="D39" s="41" t="s">
        <v>47</v>
      </c>
      <c r="E39" s="29" t="s">
        <v>48</v>
      </c>
      <c r="F39" s="29" t="s">
        <v>49</v>
      </c>
    </row>
    <row r="40" spans="1:6" ht="15.75" thickBot="1" x14ac:dyDescent="0.3">
      <c r="A40" s="30" t="s">
        <v>50</v>
      </c>
      <c r="B40" s="31" t="s">
        <v>12</v>
      </c>
      <c r="C40" s="31">
        <v>15</v>
      </c>
      <c r="D40" s="42">
        <v>497582</v>
      </c>
      <c r="E40" s="31">
        <v>20</v>
      </c>
      <c r="F40" s="36">
        <f>SUM(D40*20%)</f>
        <v>99516.400000000009</v>
      </c>
    </row>
    <row r="41" spans="1:6" ht="15.75" thickBot="1" x14ac:dyDescent="0.3">
      <c r="A41" s="30" t="s">
        <v>51</v>
      </c>
      <c r="B41" s="31" t="s">
        <v>12</v>
      </c>
      <c r="C41" s="31">
        <v>15</v>
      </c>
      <c r="D41" s="42">
        <v>497582</v>
      </c>
      <c r="E41" s="31">
        <v>20</v>
      </c>
      <c r="F41" s="36">
        <f t="shared" ref="F41:F51" si="2">SUM(D41*20%)</f>
        <v>99516.400000000009</v>
      </c>
    </row>
    <row r="42" spans="1:6" ht="15.75" thickBot="1" x14ac:dyDescent="0.3">
      <c r="A42" s="30" t="s">
        <v>52</v>
      </c>
      <c r="B42" s="31" t="s">
        <v>12</v>
      </c>
      <c r="C42" s="31">
        <v>15</v>
      </c>
      <c r="D42" s="42">
        <v>497582</v>
      </c>
      <c r="E42" s="31">
        <v>20</v>
      </c>
      <c r="F42" s="36">
        <f t="shared" si="2"/>
        <v>99516.400000000009</v>
      </c>
    </row>
    <row r="43" spans="1:6" ht="15.75" thickBot="1" x14ac:dyDescent="0.3">
      <c r="A43" s="30" t="s">
        <v>53</v>
      </c>
      <c r="B43" s="31" t="s">
        <v>12</v>
      </c>
      <c r="C43" s="31">
        <v>15</v>
      </c>
      <c r="D43" s="42">
        <v>497582</v>
      </c>
      <c r="E43" s="31">
        <v>20</v>
      </c>
      <c r="F43" s="36">
        <f t="shared" si="2"/>
        <v>99516.400000000009</v>
      </c>
    </row>
    <row r="44" spans="1:6" ht="15.75" thickBot="1" x14ac:dyDescent="0.3">
      <c r="A44" s="30" t="s">
        <v>54</v>
      </c>
      <c r="B44" s="31" t="s">
        <v>12</v>
      </c>
      <c r="C44" s="31">
        <v>15</v>
      </c>
      <c r="D44" s="42">
        <v>497582</v>
      </c>
      <c r="E44" s="31">
        <v>20</v>
      </c>
      <c r="F44" s="36">
        <f t="shared" si="2"/>
        <v>99516.400000000009</v>
      </c>
    </row>
    <row r="45" spans="1:6" ht="15.75" thickBot="1" x14ac:dyDescent="0.3">
      <c r="A45" s="30" t="s">
        <v>55</v>
      </c>
      <c r="B45" s="31" t="s">
        <v>12</v>
      </c>
      <c r="C45" s="31">
        <v>15</v>
      </c>
      <c r="D45" s="42">
        <v>497582</v>
      </c>
      <c r="E45" s="31">
        <v>20</v>
      </c>
      <c r="F45" s="36">
        <f t="shared" si="2"/>
        <v>99516.400000000009</v>
      </c>
    </row>
    <row r="46" spans="1:6" ht="15.75" thickBot="1" x14ac:dyDescent="0.3">
      <c r="A46" s="30" t="s">
        <v>56</v>
      </c>
      <c r="B46" s="31" t="s">
        <v>12</v>
      </c>
      <c r="C46" s="31">
        <v>15</v>
      </c>
      <c r="D46" s="42">
        <v>497582</v>
      </c>
      <c r="E46" s="31">
        <v>20</v>
      </c>
      <c r="F46" s="36">
        <f t="shared" si="2"/>
        <v>99516.400000000009</v>
      </c>
    </row>
    <row r="47" spans="1:6" ht="15.75" thickBot="1" x14ac:dyDescent="0.3">
      <c r="A47" s="30" t="s">
        <v>57</v>
      </c>
      <c r="B47" s="31" t="s">
        <v>12</v>
      </c>
      <c r="C47" s="31">
        <v>15</v>
      </c>
      <c r="D47" s="42">
        <v>497582</v>
      </c>
      <c r="E47" s="31">
        <v>20</v>
      </c>
      <c r="F47" s="36">
        <f t="shared" si="2"/>
        <v>99516.400000000009</v>
      </c>
    </row>
    <row r="48" spans="1:6" ht="15.75" thickBot="1" x14ac:dyDescent="0.3">
      <c r="A48" s="30" t="s">
        <v>58</v>
      </c>
      <c r="B48" s="31" t="s">
        <v>12</v>
      </c>
      <c r="C48" s="31">
        <v>15</v>
      </c>
      <c r="D48" s="42">
        <v>497582</v>
      </c>
      <c r="E48" s="31">
        <v>20</v>
      </c>
      <c r="F48" s="36">
        <f t="shared" si="2"/>
        <v>99516.400000000009</v>
      </c>
    </row>
    <row r="49" spans="1:6" ht="15.75" thickBot="1" x14ac:dyDescent="0.3">
      <c r="A49" s="30" t="s">
        <v>59</v>
      </c>
      <c r="B49" s="31" t="s">
        <v>12</v>
      </c>
      <c r="C49" s="31">
        <v>15</v>
      </c>
      <c r="D49" s="42">
        <v>497582</v>
      </c>
      <c r="E49" s="31">
        <v>20</v>
      </c>
      <c r="F49" s="36">
        <f t="shared" si="2"/>
        <v>99516.400000000009</v>
      </c>
    </row>
    <row r="50" spans="1:6" ht="15.75" thickBot="1" x14ac:dyDescent="0.3">
      <c r="A50" s="30" t="s">
        <v>60</v>
      </c>
      <c r="B50" s="31" t="s">
        <v>12</v>
      </c>
      <c r="C50" s="31">
        <v>15</v>
      </c>
      <c r="D50" s="42">
        <v>497582</v>
      </c>
      <c r="E50" s="31">
        <v>20</v>
      </c>
      <c r="F50" s="36">
        <f t="shared" si="2"/>
        <v>99516.400000000009</v>
      </c>
    </row>
    <row r="51" spans="1:6" ht="15.75" thickBot="1" x14ac:dyDescent="0.3">
      <c r="A51" s="30" t="s">
        <v>61</v>
      </c>
      <c r="B51" s="31" t="s">
        <v>12</v>
      </c>
      <c r="C51" s="31">
        <v>15</v>
      </c>
      <c r="D51" s="42">
        <v>497582</v>
      </c>
      <c r="E51" s="31">
        <v>20</v>
      </c>
      <c r="F51" s="36">
        <f t="shared" si="2"/>
        <v>99516.400000000009</v>
      </c>
    </row>
    <row r="52" spans="1:6" ht="15.75" thickBot="1" x14ac:dyDescent="0.3">
      <c r="A52" s="30" t="s">
        <v>49</v>
      </c>
      <c r="B52" s="31" t="s">
        <v>42</v>
      </c>
      <c r="C52" s="31" t="s">
        <v>42</v>
      </c>
      <c r="D52" s="39"/>
      <c r="E52" s="32"/>
      <c r="F52" s="33">
        <v>1194192</v>
      </c>
    </row>
    <row r="56" spans="1:6" ht="15.75" thickBot="1" x14ac:dyDescent="0.3">
      <c r="A56" s="34" t="s">
        <v>62</v>
      </c>
      <c r="B56" s="34"/>
      <c r="C56" s="34" t="s">
        <v>63</v>
      </c>
      <c r="F56" s="21" t="s">
        <v>12</v>
      </c>
    </row>
    <row r="57" spans="1:6" ht="15.75" thickBot="1" x14ac:dyDescent="0.3">
      <c r="A57" s="28" t="s">
        <v>45</v>
      </c>
      <c r="B57" s="29" t="s">
        <v>0</v>
      </c>
      <c r="C57" s="29" t="s">
        <v>46</v>
      </c>
      <c r="D57" s="41" t="s">
        <v>47</v>
      </c>
      <c r="E57" s="29" t="s">
        <v>48</v>
      </c>
      <c r="F57" s="29" t="s">
        <v>49</v>
      </c>
    </row>
    <row r="58" spans="1:6" ht="15.75" thickBot="1" x14ac:dyDescent="0.3">
      <c r="A58" s="30" t="s">
        <v>50</v>
      </c>
      <c r="B58" s="31" t="s">
        <v>12</v>
      </c>
      <c r="C58" s="31">
        <v>15</v>
      </c>
      <c r="D58" s="42">
        <v>497582</v>
      </c>
      <c r="E58" s="31">
        <v>20</v>
      </c>
      <c r="F58" s="36">
        <f>SUM(D58*20%)</f>
        <v>99516.400000000009</v>
      </c>
    </row>
    <row r="59" spans="1:6" ht="15.75" thickBot="1" x14ac:dyDescent="0.3">
      <c r="A59" s="30" t="s">
        <v>51</v>
      </c>
      <c r="B59" s="31" t="s">
        <v>12</v>
      </c>
      <c r="C59" s="31">
        <v>15</v>
      </c>
      <c r="D59" s="42">
        <v>497582</v>
      </c>
      <c r="E59" s="31">
        <v>20</v>
      </c>
      <c r="F59" s="36">
        <f t="shared" ref="F59:F69" si="3">SUM(D59*20%)</f>
        <v>99516.400000000009</v>
      </c>
    </row>
    <row r="60" spans="1:6" ht="15.75" thickBot="1" x14ac:dyDescent="0.3">
      <c r="A60" s="30" t="s">
        <v>52</v>
      </c>
      <c r="B60" s="31" t="s">
        <v>12</v>
      </c>
      <c r="C60" s="31">
        <v>15</v>
      </c>
      <c r="D60" s="42">
        <v>497582</v>
      </c>
      <c r="E60" s="31">
        <v>20</v>
      </c>
      <c r="F60" s="36">
        <f t="shared" si="3"/>
        <v>99516.400000000009</v>
      </c>
    </row>
    <row r="61" spans="1:6" ht="15.75" thickBot="1" x14ac:dyDescent="0.3">
      <c r="A61" s="30" t="s">
        <v>53</v>
      </c>
      <c r="B61" s="31" t="s">
        <v>12</v>
      </c>
      <c r="C61" s="31">
        <v>15</v>
      </c>
      <c r="D61" s="42">
        <v>497582</v>
      </c>
      <c r="E61" s="31">
        <v>20</v>
      </c>
      <c r="F61" s="36">
        <f t="shared" si="3"/>
        <v>99516.400000000009</v>
      </c>
    </row>
    <row r="62" spans="1:6" ht="15.75" thickBot="1" x14ac:dyDescent="0.3">
      <c r="A62" s="30" t="s">
        <v>54</v>
      </c>
      <c r="B62" s="31" t="s">
        <v>12</v>
      </c>
      <c r="C62" s="31">
        <v>15</v>
      </c>
      <c r="D62" s="42">
        <v>497582</v>
      </c>
      <c r="E62" s="31">
        <v>20</v>
      </c>
      <c r="F62" s="36">
        <f t="shared" si="3"/>
        <v>99516.400000000009</v>
      </c>
    </row>
    <row r="63" spans="1:6" ht="15.75" thickBot="1" x14ac:dyDescent="0.3">
      <c r="A63" s="30" t="s">
        <v>55</v>
      </c>
      <c r="B63" s="31" t="s">
        <v>12</v>
      </c>
      <c r="C63" s="31">
        <v>15</v>
      </c>
      <c r="D63" s="42">
        <v>497582</v>
      </c>
      <c r="E63" s="31">
        <v>20</v>
      </c>
      <c r="F63" s="36">
        <f t="shared" si="3"/>
        <v>99516.400000000009</v>
      </c>
    </row>
    <row r="64" spans="1:6" ht="15.75" thickBot="1" x14ac:dyDescent="0.3">
      <c r="A64" s="30" t="s">
        <v>56</v>
      </c>
      <c r="B64" s="31" t="s">
        <v>12</v>
      </c>
      <c r="C64" s="31">
        <v>15</v>
      </c>
      <c r="D64" s="42">
        <v>497582</v>
      </c>
      <c r="E64" s="31">
        <v>20</v>
      </c>
      <c r="F64" s="36">
        <f t="shared" si="3"/>
        <v>99516.400000000009</v>
      </c>
    </row>
    <row r="65" spans="1:6" ht="15.75" thickBot="1" x14ac:dyDescent="0.3">
      <c r="A65" s="30" t="s">
        <v>57</v>
      </c>
      <c r="B65" s="31" t="s">
        <v>12</v>
      </c>
      <c r="C65" s="31">
        <v>15</v>
      </c>
      <c r="D65" s="42">
        <v>497582</v>
      </c>
      <c r="E65" s="31">
        <v>20</v>
      </c>
      <c r="F65" s="36">
        <f t="shared" si="3"/>
        <v>99516.400000000009</v>
      </c>
    </row>
    <row r="66" spans="1:6" ht="15.75" thickBot="1" x14ac:dyDescent="0.3">
      <c r="A66" s="30" t="s">
        <v>58</v>
      </c>
      <c r="B66" s="31" t="s">
        <v>12</v>
      </c>
      <c r="C66" s="31">
        <v>15</v>
      </c>
      <c r="D66" s="42">
        <v>497582</v>
      </c>
      <c r="E66" s="31">
        <v>20</v>
      </c>
      <c r="F66" s="36">
        <f t="shared" si="3"/>
        <v>99516.400000000009</v>
      </c>
    </row>
    <row r="67" spans="1:6" ht="15.75" thickBot="1" x14ac:dyDescent="0.3">
      <c r="A67" s="30" t="s">
        <v>59</v>
      </c>
      <c r="B67" s="31" t="s">
        <v>12</v>
      </c>
      <c r="C67" s="31">
        <v>15</v>
      </c>
      <c r="D67" s="42">
        <v>497582</v>
      </c>
      <c r="E67" s="31">
        <v>20</v>
      </c>
      <c r="F67" s="36">
        <f t="shared" si="3"/>
        <v>99516.400000000009</v>
      </c>
    </row>
    <row r="68" spans="1:6" ht="15.75" thickBot="1" x14ac:dyDescent="0.3">
      <c r="A68" s="30" t="s">
        <v>60</v>
      </c>
      <c r="B68" s="31" t="s">
        <v>12</v>
      </c>
      <c r="C68" s="31">
        <v>15</v>
      </c>
      <c r="D68" s="42">
        <v>497582</v>
      </c>
      <c r="E68" s="31">
        <v>20</v>
      </c>
      <c r="F68" s="36">
        <f t="shared" si="3"/>
        <v>99516.400000000009</v>
      </c>
    </row>
    <row r="69" spans="1:6" ht="15.75" thickBot="1" x14ac:dyDescent="0.3">
      <c r="A69" s="30" t="s">
        <v>61</v>
      </c>
      <c r="B69" s="31" t="s">
        <v>12</v>
      </c>
      <c r="C69" s="31">
        <v>15</v>
      </c>
      <c r="D69" s="42">
        <v>497582</v>
      </c>
      <c r="E69" s="31">
        <v>20</v>
      </c>
      <c r="F69" s="36">
        <f t="shared" si="3"/>
        <v>99516.400000000009</v>
      </c>
    </row>
    <row r="70" spans="1:6" ht="15.75" thickBot="1" x14ac:dyDescent="0.3">
      <c r="A70" s="30" t="s">
        <v>49</v>
      </c>
      <c r="B70" s="31" t="s">
        <v>42</v>
      </c>
      <c r="C70" s="31" t="s">
        <v>42</v>
      </c>
      <c r="D70" s="39"/>
      <c r="E70" s="32"/>
      <c r="F70" s="33">
        <v>1194192</v>
      </c>
    </row>
    <row r="75" spans="1:6" ht="15.75" thickBot="1" x14ac:dyDescent="0.3">
      <c r="A75" s="34" t="s">
        <v>62</v>
      </c>
      <c r="B75" s="34"/>
      <c r="C75" s="34" t="s">
        <v>63</v>
      </c>
      <c r="F75" s="21" t="s">
        <v>13</v>
      </c>
    </row>
    <row r="76" spans="1:6" ht="15.75" thickBot="1" x14ac:dyDescent="0.3">
      <c r="A76" s="28" t="s">
        <v>45</v>
      </c>
      <c r="B76" s="29" t="s">
        <v>0</v>
      </c>
      <c r="C76" s="29" t="s">
        <v>46</v>
      </c>
      <c r="D76" s="41" t="s">
        <v>47</v>
      </c>
      <c r="E76" s="29" t="s">
        <v>48</v>
      </c>
      <c r="F76" s="29" t="s">
        <v>49</v>
      </c>
    </row>
    <row r="77" spans="1:6" ht="15.75" thickBot="1" x14ac:dyDescent="0.3">
      <c r="A77" s="30" t="s">
        <v>50</v>
      </c>
      <c r="B77" s="31" t="s">
        <v>13</v>
      </c>
      <c r="C77" s="31">
        <v>15</v>
      </c>
      <c r="D77" s="42">
        <v>378040</v>
      </c>
      <c r="E77" s="31">
        <v>20</v>
      </c>
      <c r="F77" s="36">
        <f>SUM(D77*20%)</f>
        <v>75608</v>
      </c>
    </row>
    <row r="78" spans="1:6" ht="15.75" thickBot="1" x14ac:dyDescent="0.3">
      <c r="A78" s="30" t="s">
        <v>51</v>
      </c>
      <c r="B78" s="31" t="s">
        <v>13</v>
      </c>
      <c r="C78" s="31">
        <v>15</v>
      </c>
      <c r="D78" s="42">
        <v>378040</v>
      </c>
      <c r="E78" s="31">
        <v>20</v>
      </c>
      <c r="F78" s="36">
        <f t="shared" ref="F78:F88" si="4">SUM(D78*20%)</f>
        <v>75608</v>
      </c>
    </row>
    <row r="79" spans="1:6" ht="15.75" thickBot="1" x14ac:dyDescent="0.3">
      <c r="A79" s="30" t="s">
        <v>52</v>
      </c>
      <c r="B79" s="31" t="s">
        <v>13</v>
      </c>
      <c r="C79" s="31">
        <v>15</v>
      </c>
      <c r="D79" s="42">
        <v>378040</v>
      </c>
      <c r="E79" s="31">
        <v>20</v>
      </c>
      <c r="F79" s="36">
        <f t="shared" si="4"/>
        <v>75608</v>
      </c>
    </row>
    <row r="80" spans="1:6" ht="15.75" thickBot="1" x14ac:dyDescent="0.3">
      <c r="A80" s="30" t="s">
        <v>53</v>
      </c>
      <c r="B80" s="31" t="s">
        <v>13</v>
      </c>
      <c r="C80" s="31">
        <v>15</v>
      </c>
      <c r="D80" s="42">
        <v>378040</v>
      </c>
      <c r="E80" s="31">
        <v>20</v>
      </c>
      <c r="F80" s="36">
        <f t="shared" si="4"/>
        <v>75608</v>
      </c>
    </row>
    <row r="81" spans="1:6" ht="15.75" thickBot="1" x14ac:dyDescent="0.3">
      <c r="A81" s="30" t="s">
        <v>54</v>
      </c>
      <c r="B81" s="31" t="s">
        <v>13</v>
      </c>
      <c r="C81" s="31">
        <v>15</v>
      </c>
      <c r="D81" s="42">
        <v>378040</v>
      </c>
      <c r="E81" s="31">
        <v>20</v>
      </c>
      <c r="F81" s="36">
        <f t="shared" si="4"/>
        <v>75608</v>
      </c>
    </row>
    <row r="82" spans="1:6" ht="15.75" thickBot="1" x14ac:dyDescent="0.3">
      <c r="A82" s="30" t="s">
        <v>55</v>
      </c>
      <c r="B82" s="31" t="s">
        <v>13</v>
      </c>
      <c r="C82" s="31">
        <v>15</v>
      </c>
      <c r="D82" s="42">
        <v>378040</v>
      </c>
      <c r="E82" s="31">
        <v>20</v>
      </c>
      <c r="F82" s="36">
        <f t="shared" si="4"/>
        <v>75608</v>
      </c>
    </row>
    <row r="83" spans="1:6" ht="15.75" thickBot="1" x14ac:dyDescent="0.3">
      <c r="A83" s="30" t="s">
        <v>56</v>
      </c>
      <c r="B83" s="31" t="s">
        <v>13</v>
      </c>
      <c r="C83" s="31">
        <v>15</v>
      </c>
      <c r="D83" s="42">
        <v>378040</v>
      </c>
      <c r="E83" s="31">
        <v>20</v>
      </c>
      <c r="F83" s="36">
        <f t="shared" si="4"/>
        <v>75608</v>
      </c>
    </row>
    <row r="84" spans="1:6" ht="15.75" thickBot="1" x14ac:dyDescent="0.3">
      <c r="A84" s="30" t="s">
        <v>57</v>
      </c>
      <c r="B84" s="31" t="s">
        <v>13</v>
      </c>
      <c r="C84" s="31">
        <v>15</v>
      </c>
      <c r="D84" s="42">
        <v>378040</v>
      </c>
      <c r="E84" s="31">
        <v>20</v>
      </c>
      <c r="F84" s="36">
        <f t="shared" si="4"/>
        <v>75608</v>
      </c>
    </row>
    <row r="85" spans="1:6" ht="15.75" thickBot="1" x14ac:dyDescent="0.3">
      <c r="A85" s="30" t="s">
        <v>58</v>
      </c>
      <c r="B85" s="31" t="s">
        <v>13</v>
      </c>
      <c r="C85" s="31">
        <v>15</v>
      </c>
      <c r="D85" s="42">
        <v>378040</v>
      </c>
      <c r="E85" s="31">
        <v>20</v>
      </c>
      <c r="F85" s="36">
        <f t="shared" si="4"/>
        <v>75608</v>
      </c>
    </row>
    <row r="86" spans="1:6" ht="15.75" thickBot="1" x14ac:dyDescent="0.3">
      <c r="A86" s="30" t="s">
        <v>59</v>
      </c>
      <c r="B86" s="31" t="s">
        <v>13</v>
      </c>
      <c r="C86" s="31">
        <v>15</v>
      </c>
      <c r="D86" s="42">
        <v>378040</v>
      </c>
      <c r="E86" s="31">
        <v>20</v>
      </c>
      <c r="F86" s="36">
        <f t="shared" si="4"/>
        <v>75608</v>
      </c>
    </row>
    <row r="87" spans="1:6" ht="15.75" thickBot="1" x14ac:dyDescent="0.3">
      <c r="A87" s="30" t="s">
        <v>60</v>
      </c>
      <c r="B87" s="31" t="s">
        <v>13</v>
      </c>
      <c r="C87" s="31">
        <v>15</v>
      </c>
      <c r="D87" s="42">
        <v>378040</v>
      </c>
      <c r="E87" s="31">
        <v>20</v>
      </c>
      <c r="F87" s="36">
        <f t="shared" si="4"/>
        <v>75608</v>
      </c>
    </row>
    <row r="88" spans="1:6" ht="15.75" thickBot="1" x14ac:dyDescent="0.3">
      <c r="A88" s="30" t="s">
        <v>61</v>
      </c>
      <c r="B88" s="31" t="s">
        <v>13</v>
      </c>
      <c r="C88" s="31">
        <v>15</v>
      </c>
      <c r="D88" s="42">
        <v>378040</v>
      </c>
      <c r="E88" s="31">
        <v>20</v>
      </c>
      <c r="F88" s="36">
        <f t="shared" si="4"/>
        <v>75608</v>
      </c>
    </row>
    <row r="89" spans="1:6" ht="15.75" thickBot="1" x14ac:dyDescent="0.3">
      <c r="A89" s="30" t="s">
        <v>49</v>
      </c>
      <c r="B89" s="31" t="s">
        <v>42</v>
      </c>
      <c r="C89" s="31" t="s">
        <v>42</v>
      </c>
      <c r="D89" s="39"/>
      <c r="E89" s="32"/>
      <c r="F89" s="33">
        <f>SUM(F77:F88)</f>
        <v>907296</v>
      </c>
    </row>
    <row r="94" spans="1:6" ht="15.75" thickBot="1" x14ac:dyDescent="0.3">
      <c r="A94" s="34" t="s">
        <v>62</v>
      </c>
      <c r="B94" s="34"/>
      <c r="C94" s="34" t="s">
        <v>63</v>
      </c>
      <c r="F94" s="21" t="s">
        <v>13</v>
      </c>
    </row>
    <row r="95" spans="1:6" ht="15.75" thickBot="1" x14ac:dyDescent="0.3">
      <c r="A95" s="28" t="s">
        <v>45</v>
      </c>
      <c r="B95" s="29" t="s">
        <v>0</v>
      </c>
      <c r="C95" s="29" t="s">
        <v>46</v>
      </c>
      <c r="D95" s="41" t="s">
        <v>47</v>
      </c>
      <c r="E95" s="29" t="s">
        <v>48</v>
      </c>
      <c r="F95" s="29" t="s">
        <v>49</v>
      </c>
    </row>
    <row r="96" spans="1:6" ht="15.75" thickBot="1" x14ac:dyDescent="0.3">
      <c r="A96" s="30" t="s">
        <v>50</v>
      </c>
      <c r="B96" s="31" t="s">
        <v>13</v>
      </c>
      <c r="C96" s="31">
        <v>15</v>
      </c>
      <c r="D96" s="42">
        <v>378040</v>
      </c>
      <c r="E96" s="31">
        <v>20</v>
      </c>
      <c r="F96" s="36">
        <f>SUM(D96*20%)</f>
        <v>75608</v>
      </c>
    </row>
    <row r="97" spans="1:6" ht="15.75" thickBot="1" x14ac:dyDescent="0.3">
      <c r="A97" s="30" t="s">
        <v>51</v>
      </c>
      <c r="B97" s="31" t="s">
        <v>13</v>
      </c>
      <c r="C97" s="31">
        <v>15</v>
      </c>
      <c r="D97" s="42">
        <v>378040</v>
      </c>
      <c r="E97" s="31">
        <v>20</v>
      </c>
      <c r="F97" s="36">
        <f t="shared" ref="F97:F107" si="5">SUM(D97*20%)</f>
        <v>75608</v>
      </c>
    </row>
    <row r="98" spans="1:6" ht="15.75" thickBot="1" x14ac:dyDescent="0.3">
      <c r="A98" s="30" t="s">
        <v>52</v>
      </c>
      <c r="B98" s="31" t="s">
        <v>13</v>
      </c>
      <c r="C98" s="31">
        <v>15</v>
      </c>
      <c r="D98" s="42">
        <v>378040</v>
      </c>
      <c r="E98" s="31">
        <v>20</v>
      </c>
      <c r="F98" s="36">
        <f t="shared" si="5"/>
        <v>75608</v>
      </c>
    </row>
    <row r="99" spans="1:6" ht="15.75" thickBot="1" x14ac:dyDescent="0.3">
      <c r="A99" s="30" t="s">
        <v>53</v>
      </c>
      <c r="B99" s="31" t="s">
        <v>13</v>
      </c>
      <c r="C99" s="31">
        <v>15</v>
      </c>
      <c r="D99" s="42">
        <v>378040</v>
      </c>
      <c r="E99" s="31">
        <v>20</v>
      </c>
      <c r="F99" s="36">
        <f t="shared" si="5"/>
        <v>75608</v>
      </c>
    </row>
    <row r="100" spans="1:6" ht="15.75" thickBot="1" x14ac:dyDescent="0.3">
      <c r="A100" s="30" t="s">
        <v>54</v>
      </c>
      <c r="B100" s="31" t="s">
        <v>13</v>
      </c>
      <c r="C100" s="31">
        <v>15</v>
      </c>
      <c r="D100" s="42">
        <v>378040</v>
      </c>
      <c r="E100" s="31">
        <v>20</v>
      </c>
      <c r="F100" s="36">
        <f t="shared" si="5"/>
        <v>75608</v>
      </c>
    </row>
    <row r="101" spans="1:6" ht="15.75" thickBot="1" x14ac:dyDescent="0.3">
      <c r="A101" s="30" t="s">
        <v>55</v>
      </c>
      <c r="B101" s="31" t="s">
        <v>13</v>
      </c>
      <c r="C101" s="31">
        <v>15</v>
      </c>
      <c r="D101" s="42">
        <v>378040</v>
      </c>
      <c r="E101" s="31">
        <v>20</v>
      </c>
      <c r="F101" s="36">
        <f t="shared" si="5"/>
        <v>75608</v>
      </c>
    </row>
    <row r="102" spans="1:6" ht="15.75" thickBot="1" x14ac:dyDescent="0.3">
      <c r="A102" s="30" t="s">
        <v>56</v>
      </c>
      <c r="B102" s="31" t="s">
        <v>13</v>
      </c>
      <c r="C102" s="31">
        <v>15</v>
      </c>
      <c r="D102" s="42">
        <v>378040</v>
      </c>
      <c r="E102" s="31">
        <v>20</v>
      </c>
      <c r="F102" s="36">
        <f t="shared" si="5"/>
        <v>75608</v>
      </c>
    </row>
    <row r="103" spans="1:6" ht="15.75" thickBot="1" x14ac:dyDescent="0.3">
      <c r="A103" s="30" t="s">
        <v>57</v>
      </c>
      <c r="B103" s="31" t="s">
        <v>13</v>
      </c>
      <c r="C103" s="31">
        <v>15</v>
      </c>
      <c r="D103" s="42">
        <v>378040</v>
      </c>
      <c r="E103" s="31">
        <v>20</v>
      </c>
      <c r="F103" s="36">
        <f t="shared" si="5"/>
        <v>75608</v>
      </c>
    </row>
    <row r="104" spans="1:6" ht="15.75" thickBot="1" x14ac:dyDescent="0.3">
      <c r="A104" s="30" t="s">
        <v>58</v>
      </c>
      <c r="B104" s="31" t="s">
        <v>13</v>
      </c>
      <c r="C104" s="31">
        <v>15</v>
      </c>
      <c r="D104" s="42">
        <v>378040</v>
      </c>
      <c r="E104" s="31">
        <v>20</v>
      </c>
      <c r="F104" s="36">
        <f t="shared" si="5"/>
        <v>75608</v>
      </c>
    </row>
    <row r="105" spans="1:6" ht="15.75" thickBot="1" x14ac:dyDescent="0.3">
      <c r="A105" s="30" t="s">
        <v>59</v>
      </c>
      <c r="B105" s="31" t="s">
        <v>13</v>
      </c>
      <c r="C105" s="31">
        <v>15</v>
      </c>
      <c r="D105" s="42">
        <v>378040</v>
      </c>
      <c r="E105" s="31">
        <v>20</v>
      </c>
      <c r="F105" s="36">
        <f t="shared" si="5"/>
        <v>75608</v>
      </c>
    </row>
    <row r="106" spans="1:6" ht="15.75" thickBot="1" x14ac:dyDescent="0.3">
      <c r="A106" s="30" t="s">
        <v>60</v>
      </c>
      <c r="B106" s="31" t="s">
        <v>13</v>
      </c>
      <c r="C106" s="31">
        <v>15</v>
      </c>
      <c r="D106" s="42">
        <v>378040</v>
      </c>
      <c r="E106" s="31">
        <v>20</v>
      </c>
      <c r="F106" s="36">
        <f t="shared" si="5"/>
        <v>75608</v>
      </c>
    </row>
    <row r="107" spans="1:6" ht="15.75" thickBot="1" x14ac:dyDescent="0.3">
      <c r="A107" s="30" t="s">
        <v>61</v>
      </c>
      <c r="B107" s="31" t="s">
        <v>13</v>
      </c>
      <c r="C107" s="31">
        <v>15</v>
      </c>
      <c r="D107" s="42">
        <v>378040</v>
      </c>
      <c r="E107" s="31">
        <v>20</v>
      </c>
      <c r="F107" s="36">
        <f t="shared" si="5"/>
        <v>75608</v>
      </c>
    </row>
    <row r="108" spans="1:6" ht="15.75" thickBot="1" x14ac:dyDescent="0.3">
      <c r="A108" s="30" t="s">
        <v>49</v>
      </c>
      <c r="B108" s="31" t="s">
        <v>42</v>
      </c>
      <c r="C108" s="31" t="s">
        <v>42</v>
      </c>
      <c r="D108" s="39"/>
      <c r="E108" s="32"/>
      <c r="F108" s="33">
        <f>SUM(F96:F107)</f>
        <v>907296</v>
      </c>
    </row>
    <row r="112" spans="1:6" ht="15.75" thickBot="1" x14ac:dyDescent="0.3">
      <c r="A112" s="34" t="s">
        <v>62</v>
      </c>
      <c r="B112" s="34"/>
      <c r="C112" s="34" t="s">
        <v>63</v>
      </c>
      <c r="F112" s="21" t="s">
        <v>13</v>
      </c>
    </row>
    <row r="113" spans="1:6" ht="15.75" thickBot="1" x14ac:dyDescent="0.3">
      <c r="A113" s="28" t="s">
        <v>45</v>
      </c>
      <c r="B113" s="29" t="s">
        <v>0</v>
      </c>
      <c r="C113" s="29" t="s">
        <v>46</v>
      </c>
      <c r="D113" s="41" t="s">
        <v>47</v>
      </c>
      <c r="E113" s="29" t="s">
        <v>48</v>
      </c>
      <c r="F113" s="29" t="s">
        <v>49</v>
      </c>
    </row>
    <row r="114" spans="1:6" ht="15.75" thickBot="1" x14ac:dyDescent="0.3">
      <c r="A114" s="30" t="s">
        <v>50</v>
      </c>
      <c r="B114" s="31" t="s">
        <v>13</v>
      </c>
      <c r="C114" s="31">
        <v>15</v>
      </c>
      <c r="D114" s="42">
        <v>378040</v>
      </c>
      <c r="E114" s="31">
        <v>20</v>
      </c>
      <c r="F114" s="36">
        <f>SUM(D114*20%)</f>
        <v>75608</v>
      </c>
    </row>
    <row r="115" spans="1:6" ht="15.75" thickBot="1" x14ac:dyDescent="0.3">
      <c r="A115" s="30" t="s">
        <v>51</v>
      </c>
      <c r="B115" s="31" t="s">
        <v>13</v>
      </c>
      <c r="C115" s="31">
        <v>15</v>
      </c>
      <c r="D115" s="42">
        <v>378040</v>
      </c>
      <c r="E115" s="31">
        <v>20</v>
      </c>
      <c r="F115" s="36">
        <f t="shared" ref="F115:F125" si="6">SUM(D115*20%)</f>
        <v>75608</v>
      </c>
    </row>
    <row r="116" spans="1:6" ht="15.75" thickBot="1" x14ac:dyDescent="0.3">
      <c r="A116" s="30" t="s">
        <v>52</v>
      </c>
      <c r="B116" s="31" t="s">
        <v>13</v>
      </c>
      <c r="C116" s="31">
        <v>15</v>
      </c>
      <c r="D116" s="42">
        <v>378040</v>
      </c>
      <c r="E116" s="31">
        <v>20</v>
      </c>
      <c r="F116" s="36">
        <f t="shared" si="6"/>
        <v>75608</v>
      </c>
    </row>
    <row r="117" spans="1:6" ht="15.75" thickBot="1" x14ac:dyDescent="0.3">
      <c r="A117" s="30" t="s">
        <v>53</v>
      </c>
      <c r="B117" s="31" t="s">
        <v>13</v>
      </c>
      <c r="C117" s="31">
        <v>15</v>
      </c>
      <c r="D117" s="42">
        <v>378040</v>
      </c>
      <c r="E117" s="31">
        <v>20</v>
      </c>
      <c r="F117" s="36">
        <f t="shared" si="6"/>
        <v>75608</v>
      </c>
    </row>
    <row r="118" spans="1:6" ht="15.75" thickBot="1" x14ac:dyDescent="0.3">
      <c r="A118" s="30" t="s">
        <v>54</v>
      </c>
      <c r="B118" s="31" t="s">
        <v>13</v>
      </c>
      <c r="C118" s="31">
        <v>15</v>
      </c>
      <c r="D118" s="42">
        <v>378040</v>
      </c>
      <c r="E118" s="31">
        <v>20</v>
      </c>
      <c r="F118" s="36">
        <f t="shared" si="6"/>
        <v>75608</v>
      </c>
    </row>
    <row r="119" spans="1:6" ht="15.75" thickBot="1" x14ac:dyDescent="0.3">
      <c r="A119" s="30" t="s">
        <v>55</v>
      </c>
      <c r="B119" s="31" t="s">
        <v>13</v>
      </c>
      <c r="C119" s="31">
        <v>15</v>
      </c>
      <c r="D119" s="42">
        <v>378040</v>
      </c>
      <c r="E119" s="31">
        <v>20</v>
      </c>
      <c r="F119" s="36">
        <f t="shared" si="6"/>
        <v>75608</v>
      </c>
    </row>
    <row r="120" spans="1:6" ht="15.75" thickBot="1" x14ac:dyDescent="0.3">
      <c r="A120" s="30" t="s">
        <v>56</v>
      </c>
      <c r="B120" s="31" t="s">
        <v>13</v>
      </c>
      <c r="C120" s="31">
        <v>15</v>
      </c>
      <c r="D120" s="42">
        <v>378040</v>
      </c>
      <c r="E120" s="31">
        <v>20</v>
      </c>
      <c r="F120" s="36">
        <f t="shared" si="6"/>
        <v>75608</v>
      </c>
    </row>
    <row r="121" spans="1:6" ht="15.75" thickBot="1" x14ac:dyDescent="0.3">
      <c r="A121" s="30" t="s">
        <v>57</v>
      </c>
      <c r="B121" s="31" t="s">
        <v>13</v>
      </c>
      <c r="C121" s="31">
        <v>15</v>
      </c>
      <c r="D121" s="42">
        <v>378040</v>
      </c>
      <c r="E121" s="31">
        <v>20</v>
      </c>
      <c r="F121" s="36">
        <f t="shared" si="6"/>
        <v>75608</v>
      </c>
    </row>
    <row r="122" spans="1:6" ht="15.75" thickBot="1" x14ac:dyDescent="0.3">
      <c r="A122" s="30" t="s">
        <v>58</v>
      </c>
      <c r="B122" s="31" t="s">
        <v>13</v>
      </c>
      <c r="C122" s="31">
        <v>15</v>
      </c>
      <c r="D122" s="42">
        <v>378040</v>
      </c>
      <c r="E122" s="31">
        <v>20</v>
      </c>
      <c r="F122" s="36">
        <f t="shared" si="6"/>
        <v>75608</v>
      </c>
    </row>
    <row r="123" spans="1:6" ht="15.75" thickBot="1" x14ac:dyDescent="0.3">
      <c r="A123" s="30" t="s">
        <v>59</v>
      </c>
      <c r="B123" s="31" t="s">
        <v>13</v>
      </c>
      <c r="C123" s="31">
        <v>15</v>
      </c>
      <c r="D123" s="42">
        <v>378040</v>
      </c>
      <c r="E123" s="31">
        <v>20</v>
      </c>
      <c r="F123" s="36">
        <f t="shared" si="6"/>
        <v>75608</v>
      </c>
    </row>
    <row r="124" spans="1:6" ht="15.75" thickBot="1" x14ac:dyDescent="0.3">
      <c r="A124" s="30" t="s">
        <v>60</v>
      </c>
      <c r="B124" s="31" t="s">
        <v>13</v>
      </c>
      <c r="C124" s="31">
        <v>15</v>
      </c>
      <c r="D124" s="42">
        <v>378040</v>
      </c>
      <c r="E124" s="31">
        <v>20</v>
      </c>
      <c r="F124" s="36">
        <f t="shared" si="6"/>
        <v>75608</v>
      </c>
    </row>
    <row r="125" spans="1:6" ht="15.75" thickBot="1" x14ac:dyDescent="0.3">
      <c r="A125" s="30" t="s">
        <v>61</v>
      </c>
      <c r="B125" s="31" t="s">
        <v>13</v>
      </c>
      <c r="C125" s="31">
        <v>15</v>
      </c>
      <c r="D125" s="42">
        <v>378040</v>
      </c>
      <c r="E125" s="31">
        <v>20</v>
      </c>
      <c r="F125" s="36">
        <f t="shared" si="6"/>
        <v>75608</v>
      </c>
    </row>
    <row r="126" spans="1:6" ht="15.75" thickBot="1" x14ac:dyDescent="0.3">
      <c r="A126" s="30" t="s">
        <v>49</v>
      </c>
      <c r="B126" s="31" t="s">
        <v>42</v>
      </c>
      <c r="C126" s="31" t="s">
        <v>42</v>
      </c>
      <c r="D126" s="39"/>
      <c r="E126" s="32"/>
      <c r="F126" s="33">
        <f>SUM(F114:F125)</f>
        <v>907296</v>
      </c>
    </row>
    <row r="130" spans="1:6" ht="15.75" thickBot="1" x14ac:dyDescent="0.3">
      <c r="A130" s="34" t="s">
        <v>62</v>
      </c>
      <c r="B130" s="34"/>
      <c r="C130" s="34" t="s">
        <v>63</v>
      </c>
      <c r="F130" s="21" t="s">
        <v>13</v>
      </c>
    </row>
    <row r="131" spans="1:6" ht="15.75" thickBot="1" x14ac:dyDescent="0.3">
      <c r="A131" s="28" t="s">
        <v>45</v>
      </c>
      <c r="B131" s="29" t="s">
        <v>0</v>
      </c>
      <c r="C131" s="29" t="s">
        <v>46</v>
      </c>
      <c r="D131" s="41" t="s">
        <v>47</v>
      </c>
      <c r="E131" s="29" t="s">
        <v>48</v>
      </c>
      <c r="F131" s="29" t="s">
        <v>49</v>
      </c>
    </row>
    <row r="132" spans="1:6" ht="15.75" thickBot="1" x14ac:dyDescent="0.3">
      <c r="A132" s="30" t="s">
        <v>50</v>
      </c>
      <c r="B132" s="31" t="s">
        <v>13</v>
      </c>
      <c r="C132" s="31">
        <v>15</v>
      </c>
      <c r="D132" s="42">
        <v>378040</v>
      </c>
      <c r="E132" s="31">
        <v>20</v>
      </c>
      <c r="F132" s="36">
        <f>SUM(D132*20%)</f>
        <v>75608</v>
      </c>
    </row>
    <row r="133" spans="1:6" ht="15.75" thickBot="1" x14ac:dyDescent="0.3">
      <c r="A133" s="30" t="s">
        <v>51</v>
      </c>
      <c r="B133" s="31" t="s">
        <v>13</v>
      </c>
      <c r="C133" s="31">
        <v>15</v>
      </c>
      <c r="D133" s="42">
        <v>378040</v>
      </c>
      <c r="E133" s="31">
        <v>20</v>
      </c>
      <c r="F133" s="36">
        <f t="shared" ref="F133:F143" si="7">SUM(D133*20%)</f>
        <v>75608</v>
      </c>
    </row>
    <row r="134" spans="1:6" ht="15.75" thickBot="1" x14ac:dyDescent="0.3">
      <c r="A134" s="30" t="s">
        <v>52</v>
      </c>
      <c r="B134" s="31" t="s">
        <v>13</v>
      </c>
      <c r="C134" s="31">
        <v>15</v>
      </c>
      <c r="D134" s="42">
        <v>378040</v>
      </c>
      <c r="E134" s="31">
        <v>20</v>
      </c>
      <c r="F134" s="36">
        <f t="shared" si="7"/>
        <v>75608</v>
      </c>
    </row>
    <row r="135" spans="1:6" ht="15.75" thickBot="1" x14ac:dyDescent="0.3">
      <c r="A135" s="30" t="s">
        <v>53</v>
      </c>
      <c r="B135" s="31" t="s">
        <v>13</v>
      </c>
      <c r="C135" s="31">
        <v>15</v>
      </c>
      <c r="D135" s="42">
        <v>378040</v>
      </c>
      <c r="E135" s="31">
        <v>20</v>
      </c>
      <c r="F135" s="36">
        <f t="shared" si="7"/>
        <v>75608</v>
      </c>
    </row>
    <row r="136" spans="1:6" ht="15.75" thickBot="1" x14ac:dyDescent="0.3">
      <c r="A136" s="30" t="s">
        <v>54</v>
      </c>
      <c r="B136" s="31" t="s">
        <v>13</v>
      </c>
      <c r="C136" s="31">
        <v>15</v>
      </c>
      <c r="D136" s="42">
        <v>378040</v>
      </c>
      <c r="E136" s="31">
        <v>20</v>
      </c>
      <c r="F136" s="36">
        <f t="shared" si="7"/>
        <v>75608</v>
      </c>
    </row>
    <row r="137" spans="1:6" ht="15.75" thickBot="1" x14ac:dyDescent="0.3">
      <c r="A137" s="30" t="s">
        <v>55</v>
      </c>
      <c r="B137" s="31" t="s">
        <v>13</v>
      </c>
      <c r="C137" s="31">
        <v>15</v>
      </c>
      <c r="D137" s="42">
        <v>378040</v>
      </c>
      <c r="E137" s="31">
        <v>20</v>
      </c>
      <c r="F137" s="36">
        <f t="shared" si="7"/>
        <v>75608</v>
      </c>
    </row>
    <row r="138" spans="1:6" ht="15.75" thickBot="1" x14ac:dyDescent="0.3">
      <c r="A138" s="30" t="s">
        <v>56</v>
      </c>
      <c r="B138" s="31" t="s">
        <v>13</v>
      </c>
      <c r="C138" s="31">
        <v>15</v>
      </c>
      <c r="D138" s="42">
        <v>378040</v>
      </c>
      <c r="E138" s="31">
        <v>20</v>
      </c>
      <c r="F138" s="36">
        <f t="shared" si="7"/>
        <v>75608</v>
      </c>
    </row>
    <row r="139" spans="1:6" ht="15.75" thickBot="1" x14ac:dyDescent="0.3">
      <c r="A139" s="30" t="s">
        <v>57</v>
      </c>
      <c r="B139" s="31" t="s">
        <v>13</v>
      </c>
      <c r="C139" s="31">
        <v>15</v>
      </c>
      <c r="D139" s="42">
        <v>378040</v>
      </c>
      <c r="E139" s="31">
        <v>20</v>
      </c>
      <c r="F139" s="36">
        <f t="shared" si="7"/>
        <v>75608</v>
      </c>
    </row>
    <row r="140" spans="1:6" ht="15.75" thickBot="1" x14ac:dyDescent="0.3">
      <c r="A140" s="30" t="s">
        <v>58</v>
      </c>
      <c r="B140" s="31" t="s">
        <v>13</v>
      </c>
      <c r="C140" s="31">
        <v>15</v>
      </c>
      <c r="D140" s="42">
        <v>378040</v>
      </c>
      <c r="E140" s="31">
        <v>20</v>
      </c>
      <c r="F140" s="36">
        <f t="shared" si="7"/>
        <v>75608</v>
      </c>
    </row>
    <row r="141" spans="1:6" ht="15.75" thickBot="1" x14ac:dyDescent="0.3">
      <c r="A141" s="30" t="s">
        <v>59</v>
      </c>
      <c r="B141" s="31" t="s">
        <v>13</v>
      </c>
      <c r="C141" s="31">
        <v>15</v>
      </c>
      <c r="D141" s="42">
        <v>378040</v>
      </c>
      <c r="E141" s="31">
        <v>20</v>
      </c>
      <c r="F141" s="36">
        <f t="shared" si="7"/>
        <v>75608</v>
      </c>
    </row>
    <row r="142" spans="1:6" ht="15.75" thickBot="1" x14ac:dyDescent="0.3">
      <c r="A142" s="30" t="s">
        <v>60</v>
      </c>
      <c r="B142" s="31" t="s">
        <v>13</v>
      </c>
      <c r="C142" s="31">
        <v>15</v>
      </c>
      <c r="D142" s="42">
        <v>378040</v>
      </c>
      <c r="E142" s="31">
        <v>20</v>
      </c>
      <c r="F142" s="36">
        <f t="shared" si="7"/>
        <v>75608</v>
      </c>
    </row>
    <row r="143" spans="1:6" ht="15.75" thickBot="1" x14ac:dyDescent="0.3">
      <c r="A143" s="30" t="s">
        <v>61</v>
      </c>
      <c r="B143" s="31" t="s">
        <v>13</v>
      </c>
      <c r="C143" s="31">
        <v>15</v>
      </c>
      <c r="D143" s="42">
        <v>378040</v>
      </c>
      <c r="E143" s="31">
        <v>20</v>
      </c>
      <c r="F143" s="36">
        <f t="shared" si="7"/>
        <v>75608</v>
      </c>
    </row>
    <row r="144" spans="1:6" ht="15.75" thickBot="1" x14ac:dyDescent="0.3">
      <c r="A144" s="30" t="s">
        <v>49</v>
      </c>
      <c r="B144" s="31" t="s">
        <v>42</v>
      </c>
      <c r="C144" s="31" t="s">
        <v>42</v>
      </c>
      <c r="D144" s="39"/>
      <c r="E144" s="32"/>
      <c r="F144" s="33">
        <f>SUM(F132:F143)</f>
        <v>907296</v>
      </c>
    </row>
    <row r="148" spans="1:6" ht="15.75" thickBot="1" x14ac:dyDescent="0.3">
      <c r="A148" s="34" t="s">
        <v>62</v>
      </c>
      <c r="B148" s="34"/>
      <c r="C148" s="34" t="s">
        <v>63</v>
      </c>
      <c r="F148" s="21" t="s">
        <v>13</v>
      </c>
    </row>
    <row r="149" spans="1:6" ht="15.75" thickBot="1" x14ac:dyDescent="0.3">
      <c r="A149" s="28" t="s">
        <v>45</v>
      </c>
      <c r="B149" s="29" t="s">
        <v>0</v>
      </c>
      <c r="C149" s="29" t="s">
        <v>46</v>
      </c>
      <c r="D149" s="41" t="s">
        <v>47</v>
      </c>
      <c r="E149" s="29" t="s">
        <v>48</v>
      </c>
      <c r="F149" s="29" t="s">
        <v>49</v>
      </c>
    </row>
    <row r="150" spans="1:6" ht="15.75" thickBot="1" x14ac:dyDescent="0.3">
      <c r="A150" s="30" t="s">
        <v>50</v>
      </c>
      <c r="B150" s="31" t="s">
        <v>13</v>
      </c>
      <c r="C150" s="31">
        <v>15</v>
      </c>
      <c r="D150" s="42">
        <v>378040</v>
      </c>
      <c r="E150" s="31">
        <v>20</v>
      </c>
      <c r="F150" s="36">
        <f>SUM(D150*20%)</f>
        <v>75608</v>
      </c>
    </row>
    <row r="151" spans="1:6" ht="15.75" thickBot="1" x14ac:dyDescent="0.3">
      <c r="A151" s="30" t="s">
        <v>51</v>
      </c>
      <c r="B151" s="31" t="s">
        <v>13</v>
      </c>
      <c r="C151" s="31">
        <v>15</v>
      </c>
      <c r="D151" s="42">
        <v>378040</v>
      </c>
      <c r="E151" s="31">
        <v>20</v>
      </c>
      <c r="F151" s="36">
        <f t="shared" ref="F151:F161" si="8">SUM(D151*20%)</f>
        <v>75608</v>
      </c>
    </row>
    <row r="152" spans="1:6" ht="15.75" thickBot="1" x14ac:dyDescent="0.3">
      <c r="A152" s="30" t="s">
        <v>52</v>
      </c>
      <c r="B152" s="31" t="s">
        <v>13</v>
      </c>
      <c r="C152" s="31">
        <v>15</v>
      </c>
      <c r="D152" s="42">
        <v>378040</v>
      </c>
      <c r="E152" s="31">
        <v>20</v>
      </c>
      <c r="F152" s="36">
        <f t="shared" si="8"/>
        <v>75608</v>
      </c>
    </row>
    <row r="153" spans="1:6" ht="15.75" thickBot="1" x14ac:dyDescent="0.3">
      <c r="A153" s="30" t="s">
        <v>53</v>
      </c>
      <c r="B153" s="31" t="s">
        <v>13</v>
      </c>
      <c r="C153" s="31">
        <v>15</v>
      </c>
      <c r="D153" s="42">
        <v>378040</v>
      </c>
      <c r="E153" s="31">
        <v>20</v>
      </c>
      <c r="F153" s="36">
        <f t="shared" si="8"/>
        <v>75608</v>
      </c>
    </row>
    <row r="154" spans="1:6" ht="15.75" thickBot="1" x14ac:dyDescent="0.3">
      <c r="A154" s="30" t="s">
        <v>54</v>
      </c>
      <c r="B154" s="31" t="s">
        <v>13</v>
      </c>
      <c r="C154" s="31">
        <v>15</v>
      </c>
      <c r="D154" s="42">
        <v>378040</v>
      </c>
      <c r="E154" s="31">
        <v>20</v>
      </c>
      <c r="F154" s="36">
        <f t="shared" si="8"/>
        <v>75608</v>
      </c>
    </row>
    <row r="155" spans="1:6" ht="15.75" thickBot="1" x14ac:dyDescent="0.3">
      <c r="A155" s="30" t="s">
        <v>55</v>
      </c>
      <c r="B155" s="31" t="s">
        <v>13</v>
      </c>
      <c r="C155" s="31">
        <v>15</v>
      </c>
      <c r="D155" s="42">
        <v>378040</v>
      </c>
      <c r="E155" s="31">
        <v>20</v>
      </c>
      <c r="F155" s="36">
        <f t="shared" si="8"/>
        <v>75608</v>
      </c>
    </row>
    <row r="156" spans="1:6" ht="15.75" thickBot="1" x14ac:dyDescent="0.3">
      <c r="A156" s="30" t="s">
        <v>56</v>
      </c>
      <c r="B156" s="31" t="s">
        <v>13</v>
      </c>
      <c r="C156" s="31">
        <v>15</v>
      </c>
      <c r="D156" s="42">
        <v>378040</v>
      </c>
      <c r="E156" s="31">
        <v>20</v>
      </c>
      <c r="F156" s="36">
        <f t="shared" si="8"/>
        <v>75608</v>
      </c>
    </row>
    <row r="157" spans="1:6" ht="15.75" thickBot="1" x14ac:dyDescent="0.3">
      <c r="A157" s="30" t="s">
        <v>57</v>
      </c>
      <c r="B157" s="31" t="s">
        <v>13</v>
      </c>
      <c r="C157" s="31">
        <v>15</v>
      </c>
      <c r="D157" s="42">
        <v>378040</v>
      </c>
      <c r="E157" s="31">
        <v>20</v>
      </c>
      <c r="F157" s="36">
        <f t="shared" si="8"/>
        <v>75608</v>
      </c>
    </row>
    <row r="158" spans="1:6" ht="15.75" thickBot="1" x14ac:dyDescent="0.3">
      <c r="A158" s="30" t="s">
        <v>58</v>
      </c>
      <c r="B158" s="31" t="s">
        <v>13</v>
      </c>
      <c r="C158" s="31">
        <v>15</v>
      </c>
      <c r="D158" s="42">
        <v>378040</v>
      </c>
      <c r="E158" s="31">
        <v>20</v>
      </c>
      <c r="F158" s="36">
        <f t="shared" si="8"/>
        <v>75608</v>
      </c>
    </row>
    <row r="159" spans="1:6" ht="15.75" thickBot="1" x14ac:dyDescent="0.3">
      <c r="A159" s="30" t="s">
        <v>59</v>
      </c>
      <c r="B159" s="31" t="s">
        <v>13</v>
      </c>
      <c r="C159" s="31">
        <v>15</v>
      </c>
      <c r="D159" s="42">
        <v>378040</v>
      </c>
      <c r="E159" s="31">
        <v>20</v>
      </c>
      <c r="F159" s="36">
        <f t="shared" si="8"/>
        <v>75608</v>
      </c>
    </row>
    <row r="160" spans="1:6" ht="15.75" thickBot="1" x14ac:dyDescent="0.3">
      <c r="A160" s="30" t="s">
        <v>60</v>
      </c>
      <c r="B160" s="31" t="s">
        <v>13</v>
      </c>
      <c r="C160" s="31">
        <v>15</v>
      </c>
      <c r="D160" s="42">
        <v>378040</v>
      </c>
      <c r="E160" s="31">
        <v>20</v>
      </c>
      <c r="F160" s="36">
        <f t="shared" si="8"/>
        <v>75608</v>
      </c>
    </row>
    <row r="161" spans="1:6" ht="15.75" thickBot="1" x14ac:dyDescent="0.3">
      <c r="A161" s="30" t="s">
        <v>61</v>
      </c>
      <c r="B161" s="31" t="s">
        <v>13</v>
      </c>
      <c r="C161" s="31">
        <v>15</v>
      </c>
      <c r="D161" s="42">
        <v>378040</v>
      </c>
      <c r="E161" s="31">
        <v>20</v>
      </c>
      <c r="F161" s="36">
        <f t="shared" si="8"/>
        <v>75608</v>
      </c>
    </row>
    <row r="162" spans="1:6" ht="15.75" thickBot="1" x14ac:dyDescent="0.3">
      <c r="A162" s="30" t="s">
        <v>49</v>
      </c>
      <c r="B162" s="31" t="s">
        <v>42</v>
      </c>
      <c r="C162" s="31" t="s">
        <v>42</v>
      </c>
      <c r="D162" s="39"/>
      <c r="E162" s="32"/>
      <c r="F162" s="33">
        <f>SUM(F150:F161)</f>
        <v>907296</v>
      </c>
    </row>
    <row r="166" spans="1:6" ht="15.75" thickBot="1" x14ac:dyDescent="0.3">
      <c r="A166" s="34" t="s">
        <v>62</v>
      </c>
      <c r="B166" s="34"/>
      <c r="C166" s="34" t="s">
        <v>63</v>
      </c>
      <c r="F166" s="21" t="s">
        <v>13</v>
      </c>
    </row>
    <row r="167" spans="1:6" ht="15.75" thickBot="1" x14ac:dyDescent="0.3">
      <c r="A167" s="28" t="s">
        <v>45</v>
      </c>
      <c r="B167" s="29" t="s">
        <v>0</v>
      </c>
      <c r="C167" s="29" t="s">
        <v>46</v>
      </c>
      <c r="D167" s="41" t="s">
        <v>47</v>
      </c>
      <c r="E167" s="29" t="s">
        <v>48</v>
      </c>
      <c r="F167" s="29" t="s">
        <v>49</v>
      </c>
    </row>
    <row r="168" spans="1:6" ht="15.75" thickBot="1" x14ac:dyDescent="0.3">
      <c r="A168" s="30" t="s">
        <v>50</v>
      </c>
      <c r="B168" s="31" t="s">
        <v>13</v>
      </c>
      <c r="C168" s="31">
        <v>15</v>
      </c>
      <c r="D168" s="42">
        <v>378040</v>
      </c>
      <c r="E168" s="31">
        <v>20</v>
      </c>
      <c r="F168" s="36">
        <f>SUM(D168*20%)</f>
        <v>75608</v>
      </c>
    </row>
    <row r="169" spans="1:6" ht="15.75" thickBot="1" x14ac:dyDescent="0.3">
      <c r="A169" s="30" t="s">
        <v>51</v>
      </c>
      <c r="B169" s="31" t="s">
        <v>13</v>
      </c>
      <c r="C169" s="31">
        <v>15</v>
      </c>
      <c r="D169" s="42">
        <v>378040</v>
      </c>
      <c r="E169" s="31">
        <v>20</v>
      </c>
      <c r="F169" s="36">
        <f t="shared" ref="F169:F179" si="9">SUM(D169*20%)</f>
        <v>75608</v>
      </c>
    </row>
    <row r="170" spans="1:6" ht="15.75" thickBot="1" x14ac:dyDescent="0.3">
      <c r="A170" s="30" t="s">
        <v>52</v>
      </c>
      <c r="B170" s="31" t="s">
        <v>13</v>
      </c>
      <c r="C170" s="31">
        <v>15</v>
      </c>
      <c r="D170" s="42">
        <v>378040</v>
      </c>
      <c r="E170" s="31">
        <v>20</v>
      </c>
      <c r="F170" s="36">
        <f t="shared" si="9"/>
        <v>75608</v>
      </c>
    </row>
    <row r="171" spans="1:6" ht="15.75" thickBot="1" x14ac:dyDescent="0.3">
      <c r="A171" s="30" t="s">
        <v>53</v>
      </c>
      <c r="B171" s="31" t="s">
        <v>13</v>
      </c>
      <c r="C171" s="31">
        <v>15</v>
      </c>
      <c r="D171" s="42">
        <v>378040</v>
      </c>
      <c r="E171" s="31">
        <v>20</v>
      </c>
      <c r="F171" s="36">
        <f t="shared" si="9"/>
        <v>75608</v>
      </c>
    </row>
    <row r="172" spans="1:6" ht="15.75" thickBot="1" x14ac:dyDescent="0.3">
      <c r="A172" s="30" t="s">
        <v>54</v>
      </c>
      <c r="B172" s="31" t="s">
        <v>13</v>
      </c>
      <c r="C172" s="31">
        <v>15</v>
      </c>
      <c r="D172" s="42">
        <v>378040</v>
      </c>
      <c r="E172" s="31">
        <v>20</v>
      </c>
      <c r="F172" s="36">
        <f t="shared" si="9"/>
        <v>75608</v>
      </c>
    </row>
    <row r="173" spans="1:6" ht="15.75" thickBot="1" x14ac:dyDescent="0.3">
      <c r="A173" s="30" t="s">
        <v>55</v>
      </c>
      <c r="B173" s="31" t="s">
        <v>13</v>
      </c>
      <c r="C173" s="31">
        <v>15</v>
      </c>
      <c r="D173" s="42">
        <v>378040</v>
      </c>
      <c r="E173" s="31">
        <v>20</v>
      </c>
      <c r="F173" s="36">
        <f t="shared" si="9"/>
        <v>75608</v>
      </c>
    </row>
    <row r="174" spans="1:6" ht="15.75" thickBot="1" x14ac:dyDescent="0.3">
      <c r="A174" s="30" t="s">
        <v>56</v>
      </c>
      <c r="B174" s="31" t="s">
        <v>13</v>
      </c>
      <c r="C174" s="31">
        <v>15</v>
      </c>
      <c r="D174" s="42">
        <v>378040</v>
      </c>
      <c r="E174" s="31">
        <v>20</v>
      </c>
      <c r="F174" s="36">
        <f t="shared" si="9"/>
        <v>75608</v>
      </c>
    </row>
    <row r="175" spans="1:6" ht="15.75" thickBot="1" x14ac:dyDescent="0.3">
      <c r="A175" s="30" t="s">
        <v>57</v>
      </c>
      <c r="B175" s="31" t="s">
        <v>13</v>
      </c>
      <c r="C175" s="31">
        <v>15</v>
      </c>
      <c r="D175" s="42">
        <v>378040</v>
      </c>
      <c r="E175" s="31">
        <v>20</v>
      </c>
      <c r="F175" s="36">
        <f t="shared" si="9"/>
        <v>75608</v>
      </c>
    </row>
    <row r="176" spans="1:6" ht="15.75" thickBot="1" x14ac:dyDescent="0.3">
      <c r="A176" s="30" t="s">
        <v>58</v>
      </c>
      <c r="B176" s="31" t="s">
        <v>13</v>
      </c>
      <c r="C176" s="31">
        <v>15</v>
      </c>
      <c r="D176" s="42">
        <v>378040</v>
      </c>
      <c r="E176" s="31">
        <v>20</v>
      </c>
      <c r="F176" s="36">
        <f t="shared" si="9"/>
        <v>75608</v>
      </c>
    </row>
    <row r="177" spans="1:6" ht="15.75" thickBot="1" x14ac:dyDescent="0.3">
      <c r="A177" s="30" t="s">
        <v>59</v>
      </c>
      <c r="B177" s="31" t="s">
        <v>13</v>
      </c>
      <c r="C177" s="31">
        <v>15</v>
      </c>
      <c r="D177" s="42">
        <v>378040</v>
      </c>
      <c r="E177" s="31">
        <v>20</v>
      </c>
      <c r="F177" s="36">
        <f t="shared" si="9"/>
        <v>75608</v>
      </c>
    </row>
    <row r="178" spans="1:6" ht="15.75" thickBot="1" x14ac:dyDescent="0.3">
      <c r="A178" s="30" t="s">
        <v>60</v>
      </c>
      <c r="B178" s="31" t="s">
        <v>13</v>
      </c>
      <c r="C178" s="31">
        <v>15</v>
      </c>
      <c r="D178" s="42">
        <v>378040</v>
      </c>
      <c r="E178" s="31">
        <v>20</v>
      </c>
      <c r="F178" s="36">
        <f t="shared" si="9"/>
        <v>75608</v>
      </c>
    </row>
    <row r="179" spans="1:6" ht="15.75" thickBot="1" x14ac:dyDescent="0.3">
      <c r="A179" s="30" t="s">
        <v>61</v>
      </c>
      <c r="B179" s="31" t="s">
        <v>13</v>
      </c>
      <c r="C179" s="31">
        <v>15</v>
      </c>
      <c r="D179" s="42">
        <v>378040</v>
      </c>
      <c r="E179" s="31">
        <v>20</v>
      </c>
      <c r="F179" s="36">
        <f t="shared" si="9"/>
        <v>75608</v>
      </c>
    </row>
    <row r="180" spans="1:6" ht="15.75" thickBot="1" x14ac:dyDescent="0.3">
      <c r="A180" s="30" t="s">
        <v>49</v>
      </c>
      <c r="B180" s="31" t="s">
        <v>42</v>
      </c>
      <c r="C180" s="31" t="s">
        <v>42</v>
      </c>
      <c r="D180" s="39"/>
      <c r="E180" s="32"/>
      <c r="F180" s="33">
        <f>SUM(F168:F179)</f>
        <v>907296</v>
      </c>
    </row>
    <row r="184" spans="1:6" ht="15.75" thickBot="1" x14ac:dyDescent="0.3">
      <c r="A184" s="34" t="s">
        <v>62</v>
      </c>
      <c r="B184" s="34"/>
      <c r="C184" s="34" t="s">
        <v>63</v>
      </c>
      <c r="F184" s="21" t="s">
        <v>13</v>
      </c>
    </row>
    <row r="185" spans="1:6" ht="15.75" thickBot="1" x14ac:dyDescent="0.3">
      <c r="A185" s="28" t="s">
        <v>45</v>
      </c>
      <c r="B185" s="29" t="s">
        <v>0</v>
      </c>
      <c r="C185" s="29" t="s">
        <v>46</v>
      </c>
      <c r="D185" s="41" t="s">
        <v>47</v>
      </c>
      <c r="E185" s="29" t="s">
        <v>48</v>
      </c>
      <c r="F185" s="29" t="s">
        <v>49</v>
      </c>
    </row>
    <row r="186" spans="1:6" ht="15.75" thickBot="1" x14ac:dyDescent="0.3">
      <c r="A186" s="30" t="s">
        <v>50</v>
      </c>
      <c r="B186" s="31" t="s">
        <v>13</v>
      </c>
      <c r="C186" s="31">
        <v>15</v>
      </c>
      <c r="D186" s="42">
        <v>378040</v>
      </c>
      <c r="E186" s="31">
        <v>20</v>
      </c>
      <c r="F186" s="36">
        <f>SUM(D186*20%)</f>
        <v>75608</v>
      </c>
    </row>
    <row r="187" spans="1:6" ht="15.75" thickBot="1" x14ac:dyDescent="0.3">
      <c r="A187" s="30" t="s">
        <v>51</v>
      </c>
      <c r="B187" s="31" t="s">
        <v>13</v>
      </c>
      <c r="C187" s="31">
        <v>15</v>
      </c>
      <c r="D187" s="42">
        <v>378040</v>
      </c>
      <c r="E187" s="31">
        <v>20</v>
      </c>
      <c r="F187" s="36">
        <f t="shared" ref="F187:F197" si="10">SUM(D187*20%)</f>
        <v>75608</v>
      </c>
    </row>
    <row r="188" spans="1:6" ht="15.75" thickBot="1" x14ac:dyDescent="0.3">
      <c r="A188" s="30" t="s">
        <v>52</v>
      </c>
      <c r="B188" s="31" t="s">
        <v>13</v>
      </c>
      <c r="C188" s="31">
        <v>15</v>
      </c>
      <c r="D188" s="42">
        <v>378040</v>
      </c>
      <c r="E188" s="31">
        <v>20</v>
      </c>
      <c r="F188" s="36">
        <f t="shared" si="10"/>
        <v>75608</v>
      </c>
    </row>
    <row r="189" spans="1:6" ht="15.75" thickBot="1" x14ac:dyDescent="0.3">
      <c r="A189" s="30" t="s">
        <v>53</v>
      </c>
      <c r="B189" s="31" t="s">
        <v>13</v>
      </c>
      <c r="C189" s="31">
        <v>15</v>
      </c>
      <c r="D189" s="42">
        <v>378040</v>
      </c>
      <c r="E189" s="31">
        <v>20</v>
      </c>
      <c r="F189" s="36">
        <f t="shared" si="10"/>
        <v>75608</v>
      </c>
    </row>
    <row r="190" spans="1:6" ht="15.75" thickBot="1" x14ac:dyDescent="0.3">
      <c r="A190" s="30" t="s">
        <v>54</v>
      </c>
      <c r="B190" s="31" t="s">
        <v>13</v>
      </c>
      <c r="C190" s="31">
        <v>15</v>
      </c>
      <c r="D190" s="42">
        <v>378040</v>
      </c>
      <c r="E190" s="31">
        <v>20</v>
      </c>
      <c r="F190" s="36">
        <f t="shared" si="10"/>
        <v>75608</v>
      </c>
    </row>
    <row r="191" spans="1:6" ht="15.75" thickBot="1" x14ac:dyDescent="0.3">
      <c r="A191" s="30" t="s">
        <v>55</v>
      </c>
      <c r="B191" s="31" t="s">
        <v>13</v>
      </c>
      <c r="C191" s="31">
        <v>15</v>
      </c>
      <c r="D191" s="42">
        <v>378040</v>
      </c>
      <c r="E191" s="31">
        <v>20</v>
      </c>
      <c r="F191" s="36">
        <f t="shared" si="10"/>
        <v>75608</v>
      </c>
    </row>
    <row r="192" spans="1:6" ht="15.75" thickBot="1" x14ac:dyDescent="0.3">
      <c r="A192" s="30" t="s">
        <v>56</v>
      </c>
      <c r="B192" s="31" t="s">
        <v>13</v>
      </c>
      <c r="C192" s="31">
        <v>15</v>
      </c>
      <c r="D192" s="42">
        <v>378040</v>
      </c>
      <c r="E192" s="31">
        <v>20</v>
      </c>
      <c r="F192" s="36">
        <f t="shared" si="10"/>
        <v>75608</v>
      </c>
    </row>
    <row r="193" spans="1:6" ht="15.75" thickBot="1" x14ac:dyDescent="0.3">
      <c r="A193" s="30" t="s">
        <v>57</v>
      </c>
      <c r="B193" s="31" t="s">
        <v>13</v>
      </c>
      <c r="C193" s="31">
        <v>15</v>
      </c>
      <c r="D193" s="42">
        <v>378040</v>
      </c>
      <c r="E193" s="31">
        <v>20</v>
      </c>
      <c r="F193" s="36">
        <f t="shared" si="10"/>
        <v>75608</v>
      </c>
    </row>
    <row r="194" spans="1:6" ht="15.75" thickBot="1" x14ac:dyDescent="0.3">
      <c r="A194" s="30" t="s">
        <v>58</v>
      </c>
      <c r="B194" s="31" t="s">
        <v>13</v>
      </c>
      <c r="C194" s="31">
        <v>15</v>
      </c>
      <c r="D194" s="42">
        <v>378040</v>
      </c>
      <c r="E194" s="31">
        <v>20</v>
      </c>
      <c r="F194" s="36">
        <f t="shared" si="10"/>
        <v>75608</v>
      </c>
    </row>
    <row r="195" spans="1:6" ht="15.75" thickBot="1" x14ac:dyDescent="0.3">
      <c r="A195" s="30" t="s">
        <v>59</v>
      </c>
      <c r="B195" s="31" t="s">
        <v>13</v>
      </c>
      <c r="C195" s="31">
        <v>15</v>
      </c>
      <c r="D195" s="42">
        <v>378040</v>
      </c>
      <c r="E195" s="31">
        <v>20</v>
      </c>
      <c r="F195" s="36">
        <f t="shared" si="10"/>
        <v>75608</v>
      </c>
    </row>
    <row r="196" spans="1:6" ht="15.75" thickBot="1" x14ac:dyDescent="0.3">
      <c r="A196" s="30" t="s">
        <v>60</v>
      </c>
      <c r="B196" s="31" t="s">
        <v>13</v>
      </c>
      <c r="C196" s="31">
        <v>15</v>
      </c>
      <c r="D196" s="42">
        <v>378040</v>
      </c>
      <c r="E196" s="31">
        <v>20</v>
      </c>
      <c r="F196" s="36">
        <f t="shared" si="10"/>
        <v>75608</v>
      </c>
    </row>
    <row r="197" spans="1:6" ht="15.75" thickBot="1" x14ac:dyDescent="0.3">
      <c r="A197" s="30" t="s">
        <v>61</v>
      </c>
      <c r="B197" s="31" t="s">
        <v>13</v>
      </c>
      <c r="C197" s="31">
        <v>15</v>
      </c>
      <c r="D197" s="42">
        <v>378040</v>
      </c>
      <c r="E197" s="31">
        <v>20</v>
      </c>
      <c r="F197" s="36">
        <f t="shared" si="10"/>
        <v>75608</v>
      </c>
    </row>
    <row r="198" spans="1:6" ht="15.75" thickBot="1" x14ac:dyDescent="0.3">
      <c r="A198" s="30" t="s">
        <v>49</v>
      </c>
      <c r="B198" s="31" t="s">
        <v>42</v>
      </c>
      <c r="C198" s="31" t="s">
        <v>42</v>
      </c>
      <c r="D198" s="39"/>
      <c r="E198" s="32"/>
      <c r="F198" s="33">
        <f>SUM(F186:F197)</f>
        <v>907296</v>
      </c>
    </row>
    <row r="202" spans="1:6" ht="15.75" thickBot="1" x14ac:dyDescent="0.3">
      <c r="A202" s="34" t="s">
        <v>62</v>
      </c>
      <c r="B202" s="34"/>
      <c r="C202" s="34" t="s">
        <v>63</v>
      </c>
      <c r="F202" s="21" t="s">
        <v>14</v>
      </c>
    </row>
    <row r="203" spans="1:6" ht="15.75" thickBot="1" x14ac:dyDescent="0.3">
      <c r="A203" s="28" t="s">
        <v>45</v>
      </c>
      <c r="B203" s="29" t="s">
        <v>0</v>
      </c>
      <c r="C203" s="29" t="s">
        <v>46</v>
      </c>
      <c r="D203" s="41" t="s">
        <v>47</v>
      </c>
      <c r="E203" s="29" t="s">
        <v>48</v>
      </c>
      <c r="F203" s="29" t="s">
        <v>49</v>
      </c>
    </row>
    <row r="204" spans="1:6" ht="15.75" thickBot="1" x14ac:dyDescent="0.3">
      <c r="A204" s="30" t="s">
        <v>50</v>
      </c>
      <c r="B204" s="31" t="s">
        <v>64</v>
      </c>
      <c r="C204" s="31">
        <v>15</v>
      </c>
      <c r="D204" s="42">
        <v>199477</v>
      </c>
      <c r="E204" s="31">
        <v>20</v>
      </c>
      <c r="F204" s="36">
        <f>SUM(D204*20%)</f>
        <v>39895.4</v>
      </c>
    </row>
    <row r="205" spans="1:6" ht="15.75" thickBot="1" x14ac:dyDescent="0.3">
      <c r="A205" s="30" t="s">
        <v>51</v>
      </c>
      <c r="B205" s="31" t="s">
        <v>64</v>
      </c>
      <c r="C205" s="31">
        <v>15</v>
      </c>
      <c r="D205" s="42">
        <v>199477</v>
      </c>
      <c r="E205" s="31">
        <v>20</v>
      </c>
      <c r="F205" s="36">
        <f t="shared" ref="F205:F215" si="11">SUM(D205*20%)</f>
        <v>39895.4</v>
      </c>
    </row>
    <row r="206" spans="1:6" ht="15.75" thickBot="1" x14ac:dyDescent="0.3">
      <c r="A206" s="30" t="s">
        <v>52</v>
      </c>
      <c r="B206" s="31" t="s">
        <v>64</v>
      </c>
      <c r="C206" s="31">
        <v>15</v>
      </c>
      <c r="D206" s="42">
        <v>199477</v>
      </c>
      <c r="E206" s="31">
        <v>20</v>
      </c>
      <c r="F206" s="36">
        <f t="shared" si="11"/>
        <v>39895.4</v>
      </c>
    </row>
    <row r="207" spans="1:6" ht="15.75" thickBot="1" x14ac:dyDescent="0.3">
      <c r="A207" s="30" t="s">
        <v>53</v>
      </c>
      <c r="B207" s="31" t="s">
        <v>64</v>
      </c>
      <c r="C207" s="31">
        <v>15</v>
      </c>
      <c r="D207" s="42">
        <v>199477</v>
      </c>
      <c r="E207" s="31">
        <v>20</v>
      </c>
      <c r="F207" s="36">
        <f t="shared" si="11"/>
        <v>39895.4</v>
      </c>
    </row>
    <row r="208" spans="1:6" ht="15.75" thickBot="1" x14ac:dyDescent="0.3">
      <c r="A208" s="30" t="s">
        <v>54</v>
      </c>
      <c r="B208" s="31" t="s">
        <v>64</v>
      </c>
      <c r="C208" s="31">
        <v>15</v>
      </c>
      <c r="D208" s="42">
        <v>199477</v>
      </c>
      <c r="E208" s="31">
        <v>20</v>
      </c>
      <c r="F208" s="36">
        <f t="shared" si="11"/>
        <v>39895.4</v>
      </c>
    </row>
    <row r="209" spans="1:6" ht="15.75" thickBot="1" x14ac:dyDescent="0.3">
      <c r="A209" s="30" t="s">
        <v>55</v>
      </c>
      <c r="B209" s="31" t="s">
        <v>64</v>
      </c>
      <c r="C209" s="31">
        <v>15</v>
      </c>
      <c r="D209" s="42">
        <v>199477</v>
      </c>
      <c r="E209" s="31">
        <v>20</v>
      </c>
      <c r="F209" s="36">
        <f t="shared" si="11"/>
        <v>39895.4</v>
      </c>
    </row>
    <row r="210" spans="1:6" ht="15.75" thickBot="1" x14ac:dyDescent="0.3">
      <c r="A210" s="30" t="s">
        <v>56</v>
      </c>
      <c r="B210" s="31" t="s">
        <v>64</v>
      </c>
      <c r="C210" s="31">
        <v>15</v>
      </c>
      <c r="D210" s="42">
        <v>199477</v>
      </c>
      <c r="E210" s="31">
        <v>20</v>
      </c>
      <c r="F210" s="36">
        <f t="shared" si="11"/>
        <v>39895.4</v>
      </c>
    </row>
    <row r="211" spans="1:6" ht="15.75" thickBot="1" x14ac:dyDescent="0.3">
      <c r="A211" s="30" t="s">
        <v>57</v>
      </c>
      <c r="B211" s="31" t="s">
        <v>64</v>
      </c>
      <c r="C211" s="31">
        <v>15</v>
      </c>
      <c r="D211" s="42">
        <v>199477</v>
      </c>
      <c r="E211" s="31">
        <v>20</v>
      </c>
      <c r="F211" s="36">
        <f t="shared" si="11"/>
        <v>39895.4</v>
      </c>
    </row>
    <row r="212" spans="1:6" ht="15.75" thickBot="1" x14ac:dyDescent="0.3">
      <c r="A212" s="30" t="s">
        <v>58</v>
      </c>
      <c r="B212" s="31" t="s">
        <v>64</v>
      </c>
      <c r="C212" s="31">
        <v>15</v>
      </c>
      <c r="D212" s="42">
        <v>199477</v>
      </c>
      <c r="E212" s="31">
        <v>20</v>
      </c>
      <c r="F212" s="36">
        <f t="shared" si="11"/>
        <v>39895.4</v>
      </c>
    </row>
    <row r="213" spans="1:6" ht="15.75" thickBot="1" x14ac:dyDescent="0.3">
      <c r="A213" s="30" t="s">
        <v>59</v>
      </c>
      <c r="B213" s="31" t="s">
        <v>64</v>
      </c>
      <c r="C213" s="31">
        <v>15</v>
      </c>
      <c r="D213" s="42">
        <v>199477</v>
      </c>
      <c r="E213" s="31">
        <v>20</v>
      </c>
      <c r="F213" s="36">
        <f t="shared" si="11"/>
        <v>39895.4</v>
      </c>
    </row>
    <row r="214" spans="1:6" ht="15.75" thickBot="1" x14ac:dyDescent="0.3">
      <c r="A214" s="30" t="s">
        <v>60</v>
      </c>
      <c r="B214" s="31" t="s">
        <v>64</v>
      </c>
      <c r="C214" s="31">
        <v>15</v>
      </c>
      <c r="D214" s="42">
        <v>199477</v>
      </c>
      <c r="E214" s="31">
        <v>20</v>
      </c>
      <c r="F214" s="36">
        <f t="shared" si="11"/>
        <v>39895.4</v>
      </c>
    </row>
    <row r="215" spans="1:6" ht="15.75" thickBot="1" x14ac:dyDescent="0.3">
      <c r="A215" s="30" t="s">
        <v>61</v>
      </c>
      <c r="B215" s="31" t="s">
        <v>64</v>
      </c>
      <c r="C215" s="31">
        <v>15</v>
      </c>
      <c r="D215" s="42">
        <v>199477</v>
      </c>
      <c r="E215" s="31">
        <v>20</v>
      </c>
      <c r="F215" s="36">
        <f t="shared" si="11"/>
        <v>39895.4</v>
      </c>
    </row>
    <row r="216" spans="1:6" ht="15.75" thickBot="1" x14ac:dyDescent="0.3">
      <c r="A216" s="30" t="s">
        <v>49</v>
      </c>
      <c r="B216" s="31" t="s">
        <v>42</v>
      </c>
      <c r="C216" s="31" t="s">
        <v>42</v>
      </c>
      <c r="D216" s="39"/>
      <c r="E216" s="32"/>
      <c r="F216" s="33">
        <v>478740</v>
      </c>
    </row>
    <row r="220" spans="1:6" ht="15.75" thickBot="1" x14ac:dyDescent="0.3">
      <c r="A220" s="34" t="s">
        <v>62</v>
      </c>
      <c r="B220" s="34"/>
      <c r="C220" s="34" t="s">
        <v>63</v>
      </c>
      <c r="F220" s="21" t="s">
        <v>14</v>
      </c>
    </row>
    <row r="221" spans="1:6" ht="15.75" thickBot="1" x14ac:dyDescent="0.3">
      <c r="A221" s="28" t="s">
        <v>45</v>
      </c>
      <c r="B221" s="29" t="s">
        <v>0</v>
      </c>
      <c r="C221" s="29" t="s">
        <v>46</v>
      </c>
      <c r="D221" s="41" t="s">
        <v>47</v>
      </c>
      <c r="E221" s="29" t="s">
        <v>48</v>
      </c>
      <c r="F221" s="29" t="s">
        <v>49</v>
      </c>
    </row>
    <row r="222" spans="1:6" ht="15.75" thickBot="1" x14ac:dyDescent="0.3">
      <c r="A222" s="30" t="s">
        <v>50</v>
      </c>
      <c r="B222" s="31" t="s">
        <v>64</v>
      </c>
      <c r="C222" s="31">
        <v>15</v>
      </c>
      <c r="D222" s="42">
        <v>199477</v>
      </c>
      <c r="E222" s="31">
        <v>20</v>
      </c>
      <c r="F222" s="36">
        <f>SUM(D222*20%)</f>
        <v>39895.4</v>
      </c>
    </row>
    <row r="223" spans="1:6" ht="15.75" thickBot="1" x14ac:dyDescent="0.3">
      <c r="A223" s="30" t="s">
        <v>51</v>
      </c>
      <c r="B223" s="31" t="s">
        <v>64</v>
      </c>
      <c r="C223" s="31">
        <v>15</v>
      </c>
      <c r="D223" s="42">
        <v>199477</v>
      </c>
      <c r="E223" s="31">
        <v>20</v>
      </c>
      <c r="F223" s="36">
        <f t="shared" ref="F223:F233" si="12">SUM(D223*20%)</f>
        <v>39895.4</v>
      </c>
    </row>
    <row r="224" spans="1:6" ht="15.75" thickBot="1" x14ac:dyDescent="0.3">
      <c r="A224" s="30" t="s">
        <v>52</v>
      </c>
      <c r="B224" s="31" t="s">
        <v>64</v>
      </c>
      <c r="C224" s="31">
        <v>15</v>
      </c>
      <c r="D224" s="42">
        <v>199477</v>
      </c>
      <c r="E224" s="31">
        <v>20</v>
      </c>
      <c r="F224" s="36">
        <f t="shared" si="12"/>
        <v>39895.4</v>
      </c>
    </row>
    <row r="225" spans="1:6" ht="15.75" thickBot="1" x14ac:dyDescent="0.3">
      <c r="A225" s="30" t="s">
        <v>53</v>
      </c>
      <c r="B225" s="31" t="s">
        <v>64</v>
      </c>
      <c r="C225" s="31">
        <v>15</v>
      </c>
      <c r="D225" s="42">
        <v>199477</v>
      </c>
      <c r="E225" s="31">
        <v>20</v>
      </c>
      <c r="F225" s="36">
        <f t="shared" si="12"/>
        <v>39895.4</v>
      </c>
    </row>
    <row r="226" spans="1:6" ht="15.75" thickBot="1" x14ac:dyDescent="0.3">
      <c r="A226" s="30" t="s">
        <v>54</v>
      </c>
      <c r="B226" s="31" t="s">
        <v>64</v>
      </c>
      <c r="C226" s="31">
        <v>15</v>
      </c>
      <c r="D226" s="42">
        <v>199477</v>
      </c>
      <c r="E226" s="31">
        <v>20</v>
      </c>
      <c r="F226" s="36">
        <f t="shared" si="12"/>
        <v>39895.4</v>
      </c>
    </row>
    <row r="227" spans="1:6" ht="15.75" thickBot="1" x14ac:dyDescent="0.3">
      <c r="A227" s="30" t="s">
        <v>55</v>
      </c>
      <c r="B227" s="31" t="s">
        <v>64</v>
      </c>
      <c r="C227" s="31">
        <v>15</v>
      </c>
      <c r="D227" s="42">
        <v>199477</v>
      </c>
      <c r="E227" s="31">
        <v>20</v>
      </c>
      <c r="F227" s="36">
        <f t="shared" si="12"/>
        <v>39895.4</v>
      </c>
    </row>
    <row r="228" spans="1:6" ht="15.75" thickBot="1" x14ac:dyDescent="0.3">
      <c r="A228" s="30" t="s">
        <v>56</v>
      </c>
      <c r="B228" s="31" t="s">
        <v>64</v>
      </c>
      <c r="C228" s="31">
        <v>15</v>
      </c>
      <c r="D228" s="42">
        <v>199477</v>
      </c>
      <c r="E228" s="31">
        <v>20</v>
      </c>
      <c r="F228" s="36">
        <f t="shared" si="12"/>
        <v>39895.4</v>
      </c>
    </row>
    <row r="229" spans="1:6" ht="15.75" thickBot="1" x14ac:dyDescent="0.3">
      <c r="A229" s="30" t="s">
        <v>57</v>
      </c>
      <c r="B229" s="31" t="s">
        <v>64</v>
      </c>
      <c r="C229" s="31">
        <v>15</v>
      </c>
      <c r="D229" s="42">
        <v>199477</v>
      </c>
      <c r="E229" s="31">
        <v>20</v>
      </c>
      <c r="F229" s="36">
        <f t="shared" si="12"/>
        <v>39895.4</v>
      </c>
    </row>
    <row r="230" spans="1:6" ht="15.75" thickBot="1" x14ac:dyDescent="0.3">
      <c r="A230" s="30" t="s">
        <v>58</v>
      </c>
      <c r="B230" s="31" t="s">
        <v>64</v>
      </c>
      <c r="C230" s="31">
        <v>15</v>
      </c>
      <c r="D230" s="42">
        <v>199477</v>
      </c>
      <c r="E230" s="31">
        <v>20</v>
      </c>
      <c r="F230" s="36">
        <f t="shared" si="12"/>
        <v>39895.4</v>
      </c>
    </row>
    <row r="231" spans="1:6" ht="15.75" thickBot="1" x14ac:dyDescent="0.3">
      <c r="A231" s="30" t="s">
        <v>59</v>
      </c>
      <c r="B231" s="31" t="s">
        <v>64</v>
      </c>
      <c r="C231" s="31">
        <v>15</v>
      </c>
      <c r="D231" s="42">
        <v>199477</v>
      </c>
      <c r="E231" s="31">
        <v>20</v>
      </c>
      <c r="F231" s="36">
        <f t="shared" si="12"/>
        <v>39895.4</v>
      </c>
    </row>
    <row r="232" spans="1:6" ht="15.75" thickBot="1" x14ac:dyDescent="0.3">
      <c r="A232" s="30" t="s">
        <v>60</v>
      </c>
      <c r="B232" s="31" t="s">
        <v>64</v>
      </c>
      <c r="C232" s="31">
        <v>15</v>
      </c>
      <c r="D232" s="42">
        <v>199477</v>
      </c>
      <c r="E232" s="31">
        <v>20</v>
      </c>
      <c r="F232" s="36">
        <f t="shared" si="12"/>
        <v>39895.4</v>
      </c>
    </row>
    <row r="233" spans="1:6" ht="15.75" thickBot="1" x14ac:dyDescent="0.3">
      <c r="A233" s="30" t="s">
        <v>61</v>
      </c>
      <c r="B233" s="31" t="s">
        <v>64</v>
      </c>
      <c r="C233" s="31">
        <v>15</v>
      </c>
      <c r="D233" s="42">
        <v>199477</v>
      </c>
      <c r="E233" s="31">
        <v>20</v>
      </c>
      <c r="F233" s="36">
        <f t="shared" si="12"/>
        <v>39895.4</v>
      </c>
    </row>
    <row r="234" spans="1:6" ht="15.75" thickBot="1" x14ac:dyDescent="0.3">
      <c r="A234" s="30" t="s">
        <v>49</v>
      </c>
      <c r="B234" s="31" t="s">
        <v>42</v>
      </c>
      <c r="C234" s="31" t="s">
        <v>42</v>
      </c>
      <c r="D234" s="39"/>
      <c r="E234" s="32"/>
      <c r="F234" s="33">
        <v>478740</v>
      </c>
    </row>
    <row r="238" spans="1:6" ht="15.75" thickBot="1" x14ac:dyDescent="0.3">
      <c r="A238" s="34" t="s">
        <v>62</v>
      </c>
      <c r="B238" s="34"/>
      <c r="C238" s="34" t="s">
        <v>63</v>
      </c>
      <c r="F238" s="21" t="s">
        <v>14</v>
      </c>
    </row>
    <row r="239" spans="1:6" ht="15.75" thickBot="1" x14ac:dyDescent="0.3">
      <c r="A239" s="28" t="s">
        <v>45</v>
      </c>
      <c r="B239" s="29" t="s">
        <v>0</v>
      </c>
      <c r="C239" s="29" t="s">
        <v>46</v>
      </c>
      <c r="D239" s="41" t="s">
        <v>47</v>
      </c>
      <c r="E239" s="29" t="s">
        <v>48</v>
      </c>
      <c r="F239" s="29" t="s">
        <v>49</v>
      </c>
    </row>
    <row r="240" spans="1:6" ht="15.75" thickBot="1" x14ac:dyDescent="0.3">
      <c r="A240" s="30" t="s">
        <v>50</v>
      </c>
      <c r="B240" s="31" t="s">
        <v>64</v>
      </c>
      <c r="C240" s="31">
        <v>15</v>
      </c>
      <c r="D240" s="42">
        <v>199477</v>
      </c>
      <c r="E240" s="31">
        <v>20</v>
      </c>
      <c r="F240" s="36">
        <f>SUM(D240*20%)</f>
        <v>39895.4</v>
      </c>
    </row>
    <row r="241" spans="1:6" ht="15.75" thickBot="1" x14ac:dyDescent="0.3">
      <c r="A241" s="30" t="s">
        <v>51</v>
      </c>
      <c r="B241" s="31" t="s">
        <v>64</v>
      </c>
      <c r="C241" s="31">
        <v>15</v>
      </c>
      <c r="D241" s="42">
        <v>199477</v>
      </c>
      <c r="E241" s="31">
        <v>20</v>
      </c>
      <c r="F241" s="36">
        <f t="shared" ref="F241:F251" si="13">SUM(D241*20%)</f>
        <v>39895.4</v>
      </c>
    </row>
    <row r="242" spans="1:6" ht="15.75" thickBot="1" x14ac:dyDescent="0.3">
      <c r="A242" s="30" t="s">
        <v>52</v>
      </c>
      <c r="B242" s="31" t="s">
        <v>64</v>
      </c>
      <c r="C242" s="31">
        <v>15</v>
      </c>
      <c r="D242" s="42">
        <v>199477</v>
      </c>
      <c r="E242" s="31">
        <v>20</v>
      </c>
      <c r="F242" s="36">
        <f t="shared" si="13"/>
        <v>39895.4</v>
      </c>
    </row>
    <row r="243" spans="1:6" ht="15.75" thickBot="1" x14ac:dyDescent="0.3">
      <c r="A243" s="30" t="s">
        <v>53</v>
      </c>
      <c r="B243" s="31" t="s">
        <v>64</v>
      </c>
      <c r="C243" s="31">
        <v>15</v>
      </c>
      <c r="D243" s="42">
        <v>199477</v>
      </c>
      <c r="E243" s="31">
        <v>20</v>
      </c>
      <c r="F243" s="36">
        <f t="shared" si="13"/>
        <v>39895.4</v>
      </c>
    </row>
    <row r="244" spans="1:6" ht="15.75" thickBot="1" x14ac:dyDescent="0.3">
      <c r="A244" s="30" t="s">
        <v>54</v>
      </c>
      <c r="B244" s="31" t="s">
        <v>64</v>
      </c>
      <c r="C244" s="31">
        <v>15</v>
      </c>
      <c r="D244" s="42">
        <v>199477</v>
      </c>
      <c r="E244" s="31">
        <v>20</v>
      </c>
      <c r="F244" s="36">
        <f t="shared" si="13"/>
        <v>39895.4</v>
      </c>
    </row>
    <row r="245" spans="1:6" ht="15.75" thickBot="1" x14ac:dyDescent="0.3">
      <c r="A245" s="30" t="s">
        <v>55</v>
      </c>
      <c r="B245" s="31" t="s">
        <v>64</v>
      </c>
      <c r="C245" s="31">
        <v>15</v>
      </c>
      <c r="D245" s="42">
        <v>199477</v>
      </c>
      <c r="E245" s="31">
        <v>20</v>
      </c>
      <c r="F245" s="36">
        <f t="shared" si="13"/>
        <v>39895.4</v>
      </c>
    </row>
    <row r="246" spans="1:6" ht="15.75" thickBot="1" x14ac:dyDescent="0.3">
      <c r="A246" s="30" t="s">
        <v>56</v>
      </c>
      <c r="B246" s="31" t="s">
        <v>64</v>
      </c>
      <c r="C246" s="31">
        <v>15</v>
      </c>
      <c r="D246" s="42">
        <v>199477</v>
      </c>
      <c r="E246" s="31">
        <v>20</v>
      </c>
      <c r="F246" s="36">
        <f t="shared" si="13"/>
        <v>39895.4</v>
      </c>
    </row>
    <row r="247" spans="1:6" ht="15.75" thickBot="1" x14ac:dyDescent="0.3">
      <c r="A247" s="30" t="s">
        <v>57</v>
      </c>
      <c r="B247" s="31" t="s">
        <v>64</v>
      </c>
      <c r="C247" s="31">
        <v>15</v>
      </c>
      <c r="D247" s="42">
        <v>199477</v>
      </c>
      <c r="E247" s="31">
        <v>20</v>
      </c>
      <c r="F247" s="36">
        <f t="shared" si="13"/>
        <v>39895.4</v>
      </c>
    </row>
    <row r="248" spans="1:6" ht="15.75" thickBot="1" x14ac:dyDescent="0.3">
      <c r="A248" s="30" t="s">
        <v>58</v>
      </c>
      <c r="B248" s="31" t="s">
        <v>64</v>
      </c>
      <c r="C248" s="31">
        <v>15</v>
      </c>
      <c r="D248" s="42">
        <v>199477</v>
      </c>
      <c r="E248" s="31">
        <v>20</v>
      </c>
      <c r="F248" s="36">
        <f t="shared" si="13"/>
        <v>39895.4</v>
      </c>
    </row>
    <row r="249" spans="1:6" ht="15.75" thickBot="1" x14ac:dyDescent="0.3">
      <c r="A249" s="30" t="s">
        <v>59</v>
      </c>
      <c r="B249" s="31" t="s">
        <v>64</v>
      </c>
      <c r="C249" s="31">
        <v>15</v>
      </c>
      <c r="D249" s="42">
        <v>199477</v>
      </c>
      <c r="E249" s="31">
        <v>20</v>
      </c>
      <c r="F249" s="36">
        <f t="shared" si="13"/>
        <v>39895.4</v>
      </c>
    </row>
    <row r="250" spans="1:6" ht="15.75" thickBot="1" x14ac:dyDescent="0.3">
      <c r="A250" s="30" t="s">
        <v>60</v>
      </c>
      <c r="B250" s="31" t="s">
        <v>64</v>
      </c>
      <c r="C250" s="31">
        <v>15</v>
      </c>
      <c r="D250" s="42">
        <v>199477</v>
      </c>
      <c r="E250" s="31">
        <v>20</v>
      </c>
      <c r="F250" s="36">
        <f t="shared" si="13"/>
        <v>39895.4</v>
      </c>
    </row>
    <row r="251" spans="1:6" ht="15.75" thickBot="1" x14ac:dyDescent="0.3">
      <c r="A251" s="30" t="s">
        <v>61</v>
      </c>
      <c r="B251" s="31" t="s">
        <v>64</v>
      </c>
      <c r="C251" s="31">
        <v>15</v>
      </c>
      <c r="D251" s="42">
        <v>199477</v>
      </c>
      <c r="E251" s="31">
        <v>20</v>
      </c>
      <c r="F251" s="36">
        <f t="shared" si="13"/>
        <v>39895.4</v>
      </c>
    </row>
    <row r="252" spans="1:6" ht="15.75" thickBot="1" x14ac:dyDescent="0.3">
      <c r="A252" s="30" t="s">
        <v>49</v>
      </c>
      <c r="B252" s="31" t="s">
        <v>42</v>
      </c>
      <c r="C252" s="31" t="s">
        <v>42</v>
      </c>
      <c r="D252" s="39"/>
      <c r="E252" s="32"/>
      <c r="F252" s="33">
        <v>478740</v>
      </c>
    </row>
    <row r="256" spans="1:6" ht="15.75" thickBot="1" x14ac:dyDescent="0.3">
      <c r="A256" s="34" t="s">
        <v>62</v>
      </c>
      <c r="B256" s="34"/>
      <c r="C256" s="34" t="s">
        <v>63</v>
      </c>
      <c r="F256" s="21" t="s">
        <v>14</v>
      </c>
    </row>
    <row r="257" spans="1:6" ht="15.75" thickBot="1" x14ac:dyDescent="0.3">
      <c r="A257" s="28" t="s">
        <v>45</v>
      </c>
      <c r="B257" s="29" t="s">
        <v>0</v>
      </c>
      <c r="C257" s="29" t="s">
        <v>46</v>
      </c>
      <c r="D257" s="41" t="s">
        <v>47</v>
      </c>
      <c r="E257" s="29" t="s">
        <v>48</v>
      </c>
      <c r="F257" s="29" t="s">
        <v>49</v>
      </c>
    </row>
    <row r="258" spans="1:6" ht="15.75" thickBot="1" x14ac:dyDescent="0.3">
      <c r="A258" s="30" t="s">
        <v>50</v>
      </c>
      <c r="B258" s="31" t="s">
        <v>64</v>
      </c>
      <c r="C258" s="31">
        <v>15</v>
      </c>
      <c r="D258" s="42">
        <v>199477</v>
      </c>
      <c r="E258" s="31">
        <v>20</v>
      </c>
      <c r="F258" s="36">
        <f>SUM(D258*20%)</f>
        <v>39895.4</v>
      </c>
    </row>
    <row r="259" spans="1:6" ht="15.75" thickBot="1" x14ac:dyDescent="0.3">
      <c r="A259" s="30" t="s">
        <v>51</v>
      </c>
      <c r="B259" s="31" t="s">
        <v>64</v>
      </c>
      <c r="C259" s="31">
        <v>15</v>
      </c>
      <c r="D259" s="42">
        <v>199477</v>
      </c>
      <c r="E259" s="31">
        <v>20</v>
      </c>
      <c r="F259" s="36">
        <f t="shared" ref="F259:F269" si="14">SUM(D259*20%)</f>
        <v>39895.4</v>
      </c>
    </row>
    <row r="260" spans="1:6" ht="15.75" thickBot="1" x14ac:dyDescent="0.3">
      <c r="A260" s="30" t="s">
        <v>52</v>
      </c>
      <c r="B260" s="31" t="s">
        <v>64</v>
      </c>
      <c r="C260" s="31">
        <v>15</v>
      </c>
      <c r="D260" s="42">
        <v>199477</v>
      </c>
      <c r="E260" s="31">
        <v>20</v>
      </c>
      <c r="F260" s="36">
        <f t="shared" si="14"/>
        <v>39895.4</v>
      </c>
    </row>
    <row r="261" spans="1:6" ht="15.75" thickBot="1" x14ac:dyDescent="0.3">
      <c r="A261" s="30" t="s">
        <v>53</v>
      </c>
      <c r="B261" s="31" t="s">
        <v>64</v>
      </c>
      <c r="C261" s="31">
        <v>15</v>
      </c>
      <c r="D261" s="42">
        <v>199477</v>
      </c>
      <c r="E261" s="31">
        <v>20</v>
      </c>
      <c r="F261" s="36">
        <f t="shared" si="14"/>
        <v>39895.4</v>
      </c>
    </row>
    <row r="262" spans="1:6" ht="15.75" thickBot="1" x14ac:dyDescent="0.3">
      <c r="A262" s="30" t="s">
        <v>54</v>
      </c>
      <c r="B262" s="31" t="s">
        <v>64</v>
      </c>
      <c r="C262" s="31">
        <v>15</v>
      </c>
      <c r="D262" s="42">
        <v>199477</v>
      </c>
      <c r="E262" s="31">
        <v>20</v>
      </c>
      <c r="F262" s="36">
        <f t="shared" si="14"/>
        <v>39895.4</v>
      </c>
    </row>
    <row r="263" spans="1:6" ht="15.75" thickBot="1" x14ac:dyDescent="0.3">
      <c r="A263" s="30" t="s">
        <v>55</v>
      </c>
      <c r="B263" s="31" t="s">
        <v>64</v>
      </c>
      <c r="C263" s="31">
        <v>15</v>
      </c>
      <c r="D263" s="42">
        <v>199477</v>
      </c>
      <c r="E263" s="31">
        <v>20</v>
      </c>
      <c r="F263" s="36">
        <f t="shared" si="14"/>
        <v>39895.4</v>
      </c>
    </row>
    <row r="264" spans="1:6" ht="15.75" thickBot="1" x14ac:dyDescent="0.3">
      <c r="A264" s="30" t="s">
        <v>56</v>
      </c>
      <c r="B264" s="31" t="s">
        <v>64</v>
      </c>
      <c r="C264" s="31">
        <v>15</v>
      </c>
      <c r="D264" s="42">
        <v>199477</v>
      </c>
      <c r="E264" s="31">
        <v>20</v>
      </c>
      <c r="F264" s="36">
        <f t="shared" si="14"/>
        <v>39895.4</v>
      </c>
    </row>
    <row r="265" spans="1:6" ht="15.75" thickBot="1" x14ac:dyDescent="0.3">
      <c r="A265" s="30" t="s">
        <v>57</v>
      </c>
      <c r="B265" s="31" t="s">
        <v>64</v>
      </c>
      <c r="C265" s="31">
        <v>15</v>
      </c>
      <c r="D265" s="42">
        <v>199477</v>
      </c>
      <c r="E265" s="31">
        <v>20</v>
      </c>
      <c r="F265" s="36">
        <f t="shared" si="14"/>
        <v>39895.4</v>
      </c>
    </row>
    <row r="266" spans="1:6" ht="15.75" thickBot="1" x14ac:dyDescent="0.3">
      <c r="A266" s="30" t="s">
        <v>58</v>
      </c>
      <c r="B266" s="31" t="s">
        <v>64</v>
      </c>
      <c r="C266" s="31">
        <v>15</v>
      </c>
      <c r="D266" s="42">
        <v>199477</v>
      </c>
      <c r="E266" s="31">
        <v>20</v>
      </c>
      <c r="F266" s="36">
        <f t="shared" si="14"/>
        <v>39895.4</v>
      </c>
    </row>
    <row r="267" spans="1:6" ht="15.75" thickBot="1" x14ac:dyDescent="0.3">
      <c r="A267" s="30" t="s">
        <v>59</v>
      </c>
      <c r="B267" s="31" t="s">
        <v>64</v>
      </c>
      <c r="C267" s="31">
        <v>15</v>
      </c>
      <c r="D267" s="42">
        <v>199477</v>
      </c>
      <c r="E267" s="31">
        <v>20</v>
      </c>
      <c r="F267" s="36">
        <f t="shared" si="14"/>
        <v>39895.4</v>
      </c>
    </row>
    <row r="268" spans="1:6" ht="15.75" thickBot="1" x14ac:dyDescent="0.3">
      <c r="A268" s="30" t="s">
        <v>60</v>
      </c>
      <c r="B268" s="31" t="s">
        <v>64</v>
      </c>
      <c r="C268" s="31">
        <v>15</v>
      </c>
      <c r="D268" s="42">
        <v>199477</v>
      </c>
      <c r="E268" s="31">
        <v>20</v>
      </c>
      <c r="F268" s="36">
        <f t="shared" si="14"/>
        <v>39895.4</v>
      </c>
    </row>
    <row r="269" spans="1:6" ht="15.75" thickBot="1" x14ac:dyDescent="0.3">
      <c r="A269" s="30" t="s">
        <v>61</v>
      </c>
      <c r="B269" s="31" t="s">
        <v>64</v>
      </c>
      <c r="C269" s="31">
        <v>15</v>
      </c>
      <c r="D269" s="42">
        <v>199477</v>
      </c>
      <c r="E269" s="31">
        <v>20</v>
      </c>
      <c r="F269" s="36">
        <f t="shared" si="14"/>
        <v>39895.4</v>
      </c>
    </row>
    <row r="270" spans="1:6" ht="15.75" thickBot="1" x14ac:dyDescent="0.3">
      <c r="A270" s="30" t="s">
        <v>49</v>
      </c>
      <c r="B270" s="31" t="s">
        <v>42</v>
      </c>
      <c r="C270" s="31" t="s">
        <v>42</v>
      </c>
      <c r="D270" s="39"/>
      <c r="E270" s="32"/>
      <c r="F270" s="33">
        <v>478740</v>
      </c>
    </row>
    <row r="274" spans="1:6" ht="15.75" thickBot="1" x14ac:dyDescent="0.3">
      <c r="A274" s="34" t="s">
        <v>62</v>
      </c>
      <c r="B274" s="34"/>
      <c r="C274" s="34" t="s">
        <v>63</v>
      </c>
      <c r="F274" s="21" t="s">
        <v>14</v>
      </c>
    </row>
    <row r="275" spans="1:6" ht="15.75" thickBot="1" x14ac:dyDescent="0.3">
      <c r="A275" s="28" t="s">
        <v>45</v>
      </c>
      <c r="B275" s="29" t="s">
        <v>0</v>
      </c>
      <c r="C275" s="29" t="s">
        <v>46</v>
      </c>
      <c r="D275" s="41" t="s">
        <v>47</v>
      </c>
      <c r="E275" s="29" t="s">
        <v>48</v>
      </c>
      <c r="F275" s="29" t="s">
        <v>49</v>
      </c>
    </row>
    <row r="276" spans="1:6" ht="15.75" thickBot="1" x14ac:dyDescent="0.3">
      <c r="A276" s="30" t="s">
        <v>50</v>
      </c>
      <c r="B276" s="31" t="s">
        <v>64</v>
      </c>
      <c r="C276" s="31">
        <v>15</v>
      </c>
      <c r="D276" s="42">
        <v>199477</v>
      </c>
      <c r="E276" s="31">
        <v>20</v>
      </c>
      <c r="F276" s="36">
        <f>SUM(D276*20%)</f>
        <v>39895.4</v>
      </c>
    </row>
    <row r="277" spans="1:6" ht="15.75" thickBot="1" x14ac:dyDescent="0.3">
      <c r="A277" s="30" t="s">
        <v>51</v>
      </c>
      <c r="B277" s="31" t="s">
        <v>64</v>
      </c>
      <c r="C277" s="31">
        <v>15</v>
      </c>
      <c r="D277" s="42">
        <v>199477</v>
      </c>
      <c r="E277" s="31">
        <v>20</v>
      </c>
      <c r="F277" s="36">
        <f t="shared" ref="F277:F287" si="15">SUM(D277*20%)</f>
        <v>39895.4</v>
      </c>
    </row>
    <row r="278" spans="1:6" ht="15.75" thickBot="1" x14ac:dyDescent="0.3">
      <c r="A278" s="30" t="s">
        <v>52</v>
      </c>
      <c r="B278" s="31" t="s">
        <v>64</v>
      </c>
      <c r="C278" s="31">
        <v>15</v>
      </c>
      <c r="D278" s="42">
        <v>199477</v>
      </c>
      <c r="E278" s="31">
        <v>20</v>
      </c>
      <c r="F278" s="36">
        <f t="shared" si="15"/>
        <v>39895.4</v>
      </c>
    </row>
    <row r="279" spans="1:6" ht="15.75" thickBot="1" x14ac:dyDescent="0.3">
      <c r="A279" s="30" t="s">
        <v>53</v>
      </c>
      <c r="B279" s="31" t="s">
        <v>64</v>
      </c>
      <c r="C279" s="31">
        <v>15</v>
      </c>
      <c r="D279" s="42">
        <v>199477</v>
      </c>
      <c r="E279" s="31">
        <v>20</v>
      </c>
      <c r="F279" s="36">
        <f t="shared" si="15"/>
        <v>39895.4</v>
      </c>
    </row>
    <row r="280" spans="1:6" ht="15.75" thickBot="1" x14ac:dyDescent="0.3">
      <c r="A280" s="30" t="s">
        <v>54</v>
      </c>
      <c r="B280" s="31" t="s">
        <v>64</v>
      </c>
      <c r="C280" s="31">
        <v>15</v>
      </c>
      <c r="D280" s="42">
        <v>199477</v>
      </c>
      <c r="E280" s="31">
        <v>20</v>
      </c>
      <c r="F280" s="36">
        <f t="shared" si="15"/>
        <v>39895.4</v>
      </c>
    </row>
    <row r="281" spans="1:6" ht="15.75" thickBot="1" x14ac:dyDescent="0.3">
      <c r="A281" s="30" t="s">
        <v>55</v>
      </c>
      <c r="B281" s="31" t="s">
        <v>64</v>
      </c>
      <c r="C281" s="31">
        <v>15</v>
      </c>
      <c r="D281" s="42">
        <v>199477</v>
      </c>
      <c r="E281" s="31">
        <v>20</v>
      </c>
      <c r="F281" s="36">
        <f t="shared" si="15"/>
        <v>39895.4</v>
      </c>
    </row>
    <row r="282" spans="1:6" ht="15.75" thickBot="1" x14ac:dyDescent="0.3">
      <c r="A282" s="30" t="s">
        <v>56</v>
      </c>
      <c r="B282" s="31" t="s">
        <v>64</v>
      </c>
      <c r="C282" s="31">
        <v>15</v>
      </c>
      <c r="D282" s="42">
        <v>199477</v>
      </c>
      <c r="E282" s="31">
        <v>20</v>
      </c>
      <c r="F282" s="36">
        <f t="shared" si="15"/>
        <v>39895.4</v>
      </c>
    </row>
    <row r="283" spans="1:6" ht="15.75" thickBot="1" x14ac:dyDescent="0.3">
      <c r="A283" s="30" t="s">
        <v>57</v>
      </c>
      <c r="B283" s="31" t="s">
        <v>64</v>
      </c>
      <c r="C283" s="31">
        <v>15</v>
      </c>
      <c r="D283" s="42">
        <v>199477</v>
      </c>
      <c r="E283" s="31">
        <v>20</v>
      </c>
      <c r="F283" s="36">
        <f t="shared" si="15"/>
        <v>39895.4</v>
      </c>
    </row>
    <row r="284" spans="1:6" ht="15.75" thickBot="1" x14ac:dyDescent="0.3">
      <c r="A284" s="30" t="s">
        <v>58</v>
      </c>
      <c r="B284" s="31" t="s">
        <v>64</v>
      </c>
      <c r="C284" s="31">
        <v>15</v>
      </c>
      <c r="D284" s="42">
        <v>199477</v>
      </c>
      <c r="E284" s="31">
        <v>20</v>
      </c>
      <c r="F284" s="36">
        <f t="shared" si="15"/>
        <v>39895.4</v>
      </c>
    </row>
    <row r="285" spans="1:6" ht="15.75" thickBot="1" x14ac:dyDescent="0.3">
      <c r="A285" s="30" t="s">
        <v>59</v>
      </c>
      <c r="B285" s="31" t="s">
        <v>64</v>
      </c>
      <c r="C285" s="31">
        <v>15</v>
      </c>
      <c r="D285" s="42">
        <v>199477</v>
      </c>
      <c r="E285" s="31">
        <v>20</v>
      </c>
      <c r="F285" s="36">
        <f t="shared" si="15"/>
        <v>39895.4</v>
      </c>
    </row>
    <row r="286" spans="1:6" ht="15.75" thickBot="1" x14ac:dyDescent="0.3">
      <c r="A286" s="30" t="s">
        <v>60</v>
      </c>
      <c r="B286" s="31" t="s">
        <v>64</v>
      </c>
      <c r="C286" s="31">
        <v>15</v>
      </c>
      <c r="D286" s="42">
        <v>199477</v>
      </c>
      <c r="E286" s="31">
        <v>20</v>
      </c>
      <c r="F286" s="36">
        <f t="shared" si="15"/>
        <v>39895.4</v>
      </c>
    </row>
    <row r="287" spans="1:6" ht="15.75" thickBot="1" x14ac:dyDescent="0.3">
      <c r="A287" s="30" t="s">
        <v>61</v>
      </c>
      <c r="B287" s="31" t="s">
        <v>64</v>
      </c>
      <c r="C287" s="31">
        <v>15</v>
      </c>
      <c r="D287" s="42">
        <v>199477</v>
      </c>
      <c r="E287" s="31">
        <v>20</v>
      </c>
      <c r="F287" s="36">
        <f t="shared" si="15"/>
        <v>39895.4</v>
      </c>
    </row>
    <row r="288" spans="1:6" ht="15.75" thickBot="1" x14ac:dyDescent="0.3">
      <c r="A288" s="30" t="s">
        <v>49</v>
      </c>
      <c r="B288" s="31" t="s">
        <v>42</v>
      </c>
      <c r="C288" s="31" t="s">
        <v>42</v>
      </c>
      <c r="D288" s="39"/>
      <c r="E288" s="32"/>
      <c r="F288" s="33">
        <v>478740</v>
      </c>
    </row>
    <row r="292" spans="1:6" ht="15.75" thickBot="1" x14ac:dyDescent="0.3">
      <c r="A292" s="34" t="s">
        <v>62</v>
      </c>
      <c r="B292" s="34"/>
      <c r="C292" s="34" t="s">
        <v>63</v>
      </c>
      <c r="F292" s="21" t="s">
        <v>14</v>
      </c>
    </row>
    <row r="293" spans="1:6" ht="15.75" thickBot="1" x14ac:dyDescent="0.3">
      <c r="A293" s="28" t="s">
        <v>45</v>
      </c>
      <c r="B293" s="29" t="s">
        <v>0</v>
      </c>
      <c r="C293" s="29" t="s">
        <v>46</v>
      </c>
      <c r="D293" s="41" t="s">
        <v>47</v>
      </c>
      <c r="E293" s="29" t="s">
        <v>48</v>
      </c>
      <c r="F293" s="29" t="s">
        <v>49</v>
      </c>
    </row>
    <row r="294" spans="1:6" ht="15.75" thickBot="1" x14ac:dyDescent="0.3">
      <c r="A294" s="30" t="s">
        <v>50</v>
      </c>
      <c r="B294" s="31" t="s">
        <v>64</v>
      </c>
      <c r="C294" s="31">
        <v>15</v>
      </c>
      <c r="D294" s="42">
        <v>199477</v>
      </c>
      <c r="E294" s="31">
        <v>20</v>
      </c>
      <c r="F294" s="36">
        <f>SUM(D294*20%)</f>
        <v>39895.4</v>
      </c>
    </row>
    <row r="295" spans="1:6" ht="15.75" thickBot="1" x14ac:dyDescent="0.3">
      <c r="A295" s="30" t="s">
        <v>51</v>
      </c>
      <c r="B295" s="31" t="s">
        <v>64</v>
      </c>
      <c r="C295" s="31">
        <v>15</v>
      </c>
      <c r="D295" s="42">
        <v>199477</v>
      </c>
      <c r="E295" s="31">
        <v>20</v>
      </c>
      <c r="F295" s="36">
        <f t="shared" ref="F295:F305" si="16">SUM(D295*20%)</f>
        <v>39895.4</v>
      </c>
    </row>
    <row r="296" spans="1:6" ht="15.75" thickBot="1" x14ac:dyDescent="0.3">
      <c r="A296" s="30" t="s">
        <v>52</v>
      </c>
      <c r="B296" s="31" t="s">
        <v>64</v>
      </c>
      <c r="C296" s="31">
        <v>15</v>
      </c>
      <c r="D296" s="42">
        <v>199477</v>
      </c>
      <c r="E296" s="31">
        <v>20</v>
      </c>
      <c r="F296" s="36">
        <f t="shared" si="16"/>
        <v>39895.4</v>
      </c>
    </row>
    <row r="297" spans="1:6" ht="15.75" thickBot="1" x14ac:dyDescent="0.3">
      <c r="A297" s="30" t="s">
        <v>53</v>
      </c>
      <c r="B297" s="31" t="s">
        <v>64</v>
      </c>
      <c r="C297" s="31">
        <v>15</v>
      </c>
      <c r="D297" s="42">
        <v>199477</v>
      </c>
      <c r="E297" s="31">
        <v>20</v>
      </c>
      <c r="F297" s="36">
        <f t="shared" si="16"/>
        <v>39895.4</v>
      </c>
    </row>
    <row r="298" spans="1:6" ht="15.75" thickBot="1" x14ac:dyDescent="0.3">
      <c r="A298" s="30" t="s">
        <v>54</v>
      </c>
      <c r="B298" s="31" t="s">
        <v>64</v>
      </c>
      <c r="C298" s="31">
        <v>15</v>
      </c>
      <c r="D298" s="42">
        <v>199477</v>
      </c>
      <c r="E298" s="31">
        <v>20</v>
      </c>
      <c r="F298" s="36">
        <f t="shared" si="16"/>
        <v>39895.4</v>
      </c>
    </row>
    <row r="299" spans="1:6" ht="15.75" thickBot="1" x14ac:dyDescent="0.3">
      <c r="A299" s="30" t="s">
        <v>55</v>
      </c>
      <c r="B299" s="31" t="s">
        <v>64</v>
      </c>
      <c r="C299" s="31">
        <v>15</v>
      </c>
      <c r="D299" s="42">
        <v>199477</v>
      </c>
      <c r="E299" s="31">
        <v>20</v>
      </c>
      <c r="F299" s="36">
        <f t="shared" si="16"/>
        <v>39895.4</v>
      </c>
    </row>
    <row r="300" spans="1:6" ht="15.75" thickBot="1" x14ac:dyDescent="0.3">
      <c r="A300" s="30" t="s">
        <v>56</v>
      </c>
      <c r="B300" s="31" t="s">
        <v>64</v>
      </c>
      <c r="C300" s="31">
        <v>15</v>
      </c>
      <c r="D300" s="42">
        <v>199477</v>
      </c>
      <c r="E300" s="31">
        <v>20</v>
      </c>
      <c r="F300" s="36">
        <f t="shared" si="16"/>
        <v>39895.4</v>
      </c>
    </row>
    <row r="301" spans="1:6" ht="15.75" thickBot="1" x14ac:dyDescent="0.3">
      <c r="A301" s="30" t="s">
        <v>57</v>
      </c>
      <c r="B301" s="31" t="s">
        <v>64</v>
      </c>
      <c r="C301" s="31">
        <v>15</v>
      </c>
      <c r="D301" s="42">
        <v>199477</v>
      </c>
      <c r="E301" s="31">
        <v>20</v>
      </c>
      <c r="F301" s="36">
        <f t="shared" si="16"/>
        <v>39895.4</v>
      </c>
    </row>
    <row r="302" spans="1:6" ht="15.75" thickBot="1" x14ac:dyDescent="0.3">
      <c r="A302" s="30" t="s">
        <v>58</v>
      </c>
      <c r="B302" s="31" t="s">
        <v>64</v>
      </c>
      <c r="C302" s="31">
        <v>15</v>
      </c>
      <c r="D302" s="42">
        <v>199477</v>
      </c>
      <c r="E302" s="31">
        <v>20</v>
      </c>
      <c r="F302" s="36">
        <f t="shared" si="16"/>
        <v>39895.4</v>
      </c>
    </row>
    <row r="303" spans="1:6" ht="15.75" thickBot="1" x14ac:dyDescent="0.3">
      <c r="A303" s="30" t="s">
        <v>59</v>
      </c>
      <c r="B303" s="31" t="s">
        <v>64</v>
      </c>
      <c r="C303" s="31">
        <v>15</v>
      </c>
      <c r="D303" s="42">
        <v>199477</v>
      </c>
      <c r="E303" s="31">
        <v>20</v>
      </c>
      <c r="F303" s="36">
        <f t="shared" si="16"/>
        <v>39895.4</v>
      </c>
    </row>
    <row r="304" spans="1:6" ht="15.75" thickBot="1" x14ac:dyDescent="0.3">
      <c r="A304" s="30" t="s">
        <v>60</v>
      </c>
      <c r="B304" s="31" t="s">
        <v>64</v>
      </c>
      <c r="C304" s="31">
        <v>15</v>
      </c>
      <c r="D304" s="42">
        <v>199477</v>
      </c>
      <c r="E304" s="31">
        <v>20</v>
      </c>
      <c r="F304" s="36">
        <f t="shared" si="16"/>
        <v>39895.4</v>
      </c>
    </row>
    <row r="305" spans="1:6" ht="15.75" thickBot="1" x14ac:dyDescent="0.3">
      <c r="A305" s="30" t="s">
        <v>61</v>
      </c>
      <c r="B305" s="31" t="s">
        <v>64</v>
      </c>
      <c r="C305" s="31">
        <v>15</v>
      </c>
      <c r="D305" s="42">
        <v>199477</v>
      </c>
      <c r="E305" s="31">
        <v>20</v>
      </c>
      <c r="F305" s="36">
        <f t="shared" si="16"/>
        <v>39895.4</v>
      </c>
    </row>
    <row r="306" spans="1:6" ht="15.75" thickBot="1" x14ac:dyDescent="0.3">
      <c r="A306" s="30" t="s">
        <v>49</v>
      </c>
      <c r="B306" s="31" t="s">
        <v>42</v>
      </c>
      <c r="C306" s="31" t="s">
        <v>42</v>
      </c>
      <c r="D306" s="39"/>
      <c r="E306" s="32"/>
      <c r="F306" s="33">
        <v>478740</v>
      </c>
    </row>
    <row r="310" spans="1:6" ht="15.75" thickBot="1" x14ac:dyDescent="0.3">
      <c r="A310" s="34" t="s">
        <v>62</v>
      </c>
      <c r="B310" s="34"/>
      <c r="C310" s="34" t="s">
        <v>63</v>
      </c>
      <c r="F310" s="21" t="s">
        <v>14</v>
      </c>
    </row>
    <row r="311" spans="1:6" ht="15.75" thickBot="1" x14ac:dyDescent="0.3">
      <c r="A311" s="28" t="s">
        <v>45</v>
      </c>
      <c r="B311" s="29" t="s">
        <v>0</v>
      </c>
      <c r="C311" s="29" t="s">
        <v>46</v>
      </c>
      <c r="D311" s="41" t="s">
        <v>47</v>
      </c>
      <c r="E311" s="29" t="s">
        <v>48</v>
      </c>
      <c r="F311" s="29" t="s">
        <v>49</v>
      </c>
    </row>
    <row r="312" spans="1:6" ht="15.75" thickBot="1" x14ac:dyDescent="0.3">
      <c r="A312" s="30" t="s">
        <v>50</v>
      </c>
      <c r="B312" s="31" t="s">
        <v>64</v>
      </c>
      <c r="C312" s="31">
        <v>15</v>
      </c>
      <c r="D312" s="42">
        <v>199477</v>
      </c>
      <c r="E312" s="31">
        <v>20</v>
      </c>
      <c r="F312" s="36">
        <f>SUM(D312*20%)</f>
        <v>39895.4</v>
      </c>
    </row>
    <row r="313" spans="1:6" ht="15.75" thickBot="1" x14ac:dyDescent="0.3">
      <c r="A313" s="30" t="s">
        <v>51</v>
      </c>
      <c r="B313" s="31" t="s">
        <v>64</v>
      </c>
      <c r="C313" s="31">
        <v>15</v>
      </c>
      <c r="D313" s="42">
        <v>199477</v>
      </c>
      <c r="E313" s="31">
        <v>20</v>
      </c>
      <c r="F313" s="36">
        <f t="shared" ref="F313:F323" si="17">SUM(D313*20%)</f>
        <v>39895.4</v>
      </c>
    </row>
    <row r="314" spans="1:6" ht="15.75" thickBot="1" x14ac:dyDescent="0.3">
      <c r="A314" s="30" t="s">
        <v>52</v>
      </c>
      <c r="B314" s="31" t="s">
        <v>64</v>
      </c>
      <c r="C314" s="31">
        <v>15</v>
      </c>
      <c r="D314" s="42">
        <v>199477</v>
      </c>
      <c r="E314" s="31">
        <v>20</v>
      </c>
      <c r="F314" s="36">
        <f t="shared" si="17"/>
        <v>39895.4</v>
      </c>
    </row>
    <row r="315" spans="1:6" ht="15.75" thickBot="1" x14ac:dyDescent="0.3">
      <c r="A315" s="30" t="s">
        <v>53</v>
      </c>
      <c r="B315" s="31" t="s">
        <v>64</v>
      </c>
      <c r="C315" s="31">
        <v>15</v>
      </c>
      <c r="D315" s="42">
        <v>199477</v>
      </c>
      <c r="E315" s="31">
        <v>20</v>
      </c>
      <c r="F315" s="36">
        <f t="shared" si="17"/>
        <v>39895.4</v>
      </c>
    </row>
    <row r="316" spans="1:6" ht="15.75" thickBot="1" x14ac:dyDescent="0.3">
      <c r="A316" s="30" t="s">
        <v>54</v>
      </c>
      <c r="B316" s="31" t="s">
        <v>64</v>
      </c>
      <c r="C316" s="31">
        <v>15</v>
      </c>
      <c r="D316" s="42">
        <v>199477</v>
      </c>
      <c r="E316" s="31">
        <v>20</v>
      </c>
      <c r="F316" s="36">
        <f t="shared" si="17"/>
        <v>39895.4</v>
      </c>
    </row>
    <row r="317" spans="1:6" ht="15.75" thickBot="1" x14ac:dyDescent="0.3">
      <c r="A317" s="30" t="s">
        <v>55</v>
      </c>
      <c r="B317" s="31" t="s">
        <v>64</v>
      </c>
      <c r="C317" s="31">
        <v>15</v>
      </c>
      <c r="D317" s="42">
        <v>199477</v>
      </c>
      <c r="E317" s="31">
        <v>20</v>
      </c>
      <c r="F317" s="36">
        <f t="shared" si="17"/>
        <v>39895.4</v>
      </c>
    </row>
    <row r="318" spans="1:6" ht="15.75" thickBot="1" x14ac:dyDescent="0.3">
      <c r="A318" s="30" t="s">
        <v>56</v>
      </c>
      <c r="B318" s="31" t="s">
        <v>64</v>
      </c>
      <c r="C318" s="31">
        <v>15</v>
      </c>
      <c r="D318" s="42">
        <v>199477</v>
      </c>
      <c r="E318" s="31">
        <v>20</v>
      </c>
      <c r="F318" s="36">
        <f t="shared" si="17"/>
        <v>39895.4</v>
      </c>
    </row>
    <row r="319" spans="1:6" ht="15.75" thickBot="1" x14ac:dyDescent="0.3">
      <c r="A319" s="30" t="s">
        <v>57</v>
      </c>
      <c r="B319" s="31" t="s">
        <v>64</v>
      </c>
      <c r="C319" s="31">
        <v>15</v>
      </c>
      <c r="D319" s="42">
        <v>199477</v>
      </c>
      <c r="E319" s="31">
        <v>20</v>
      </c>
      <c r="F319" s="36">
        <f t="shared" si="17"/>
        <v>39895.4</v>
      </c>
    </row>
    <row r="320" spans="1:6" ht="15.75" thickBot="1" x14ac:dyDescent="0.3">
      <c r="A320" s="30" t="s">
        <v>58</v>
      </c>
      <c r="B320" s="31" t="s">
        <v>64</v>
      </c>
      <c r="C320" s="31">
        <v>15</v>
      </c>
      <c r="D320" s="42">
        <v>199477</v>
      </c>
      <c r="E320" s="31">
        <v>20</v>
      </c>
      <c r="F320" s="36">
        <f t="shared" si="17"/>
        <v>39895.4</v>
      </c>
    </row>
    <row r="321" spans="1:6" ht="15.75" thickBot="1" x14ac:dyDescent="0.3">
      <c r="A321" s="30" t="s">
        <v>59</v>
      </c>
      <c r="B321" s="31" t="s">
        <v>64</v>
      </c>
      <c r="C321" s="31">
        <v>15</v>
      </c>
      <c r="D321" s="42">
        <v>199477</v>
      </c>
      <c r="E321" s="31">
        <v>20</v>
      </c>
      <c r="F321" s="36">
        <f t="shared" si="17"/>
        <v>39895.4</v>
      </c>
    </row>
    <row r="322" spans="1:6" ht="15.75" thickBot="1" x14ac:dyDescent="0.3">
      <c r="A322" s="30" t="s">
        <v>60</v>
      </c>
      <c r="B322" s="31" t="s">
        <v>64</v>
      </c>
      <c r="C322" s="31">
        <v>15</v>
      </c>
      <c r="D322" s="42">
        <v>199477</v>
      </c>
      <c r="E322" s="31">
        <v>20</v>
      </c>
      <c r="F322" s="36">
        <f t="shared" si="17"/>
        <v>39895.4</v>
      </c>
    </row>
    <row r="323" spans="1:6" ht="15.75" thickBot="1" x14ac:dyDescent="0.3">
      <c r="A323" s="30" t="s">
        <v>61</v>
      </c>
      <c r="B323" s="31" t="s">
        <v>64</v>
      </c>
      <c r="C323" s="31">
        <v>15</v>
      </c>
      <c r="D323" s="42">
        <v>199477</v>
      </c>
      <c r="E323" s="31">
        <v>20</v>
      </c>
      <c r="F323" s="36">
        <f t="shared" si="17"/>
        <v>39895.4</v>
      </c>
    </row>
    <row r="324" spans="1:6" ht="15.75" thickBot="1" x14ac:dyDescent="0.3">
      <c r="A324" s="30" t="s">
        <v>49</v>
      </c>
      <c r="B324" s="31" t="s">
        <v>42</v>
      </c>
      <c r="C324" s="31" t="s">
        <v>42</v>
      </c>
      <c r="D324" s="39"/>
      <c r="E324" s="32"/>
      <c r="F324" s="33">
        <v>478740</v>
      </c>
    </row>
    <row r="328" spans="1:6" ht="15.75" thickBot="1" x14ac:dyDescent="0.3">
      <c r="A328" s="34" t="s">
        <v>62</v>
      </c>
      <c r="B328" s="34"/>
      <c r="C328" s="34" t="s">
        <v>63</v>
      </c>
      <c r="F328" s="21" t="s">
        <v>14</v>
      </c>
    </row>
    <row r="329" spans="1:6" ht="15.75" thickBot="1" x14ac:dyDescent="0.3">
      <c r="A329" s="28" t="s">
        <v>45</v>
      </c>
      <c r="B329" s="29" t="s">
        <v>0</v>
      </c>
      <c r="C329" s="29" t="s">
        <v>46</v>
      </c>
      <c r="D329" s="41" t="s">
        <v>47</v>
      </c>
      <c r="E329" s="29" t="s">
        <v>48</v>
      </c>
      <c r="F329" s="29" t="s">
        <v>49</v>
      </c>
    </row>
    <row r="330" spans="1:6" ht="15.75" thickBot="1" x14ac:dyDescent="0.3">
      <c r="A330" s="30" t="s">
        <v>50</v>
      </c>
      <c r="B330" s="31" t="s">
        <v>64</v>
      </c>
      <c r="C330" s="31">
        <v>15</v>
      </c>
      <c r="D330" s="42">
        <v>199477</v>
      </c>
      <c r="E330" s="31">
        <v>20</v>
      </c>
      <c r="F330" s="36">
        <f>SUM(D330*20%)</f>
        <v>39895.4</v>
      </c>
    </row>
    <row r="331" spans="1:6" ht="15.75" thickBot="1" x14ac:dyDescent="0.3">
      <c r="A331" s="30" t="s">
        <v>51</v>
      </c>
      <c r="B331" s="31" t="s">
        <v>64</v>
      </c>
      <c r="C331" s="31">
        <v>15</v>
      </c>
      <c r="D331" s="42">
        <v>199477</v>
      </c>
      <c r="E331" s="31">
        <v>20</v>
      </c>
      <c r="F331" s="36">
        <f t="shared" ref="F331:F341" si="18">SUM(D331*20%)</f>
        <v>39895.4</v>
      </c>
    </row>
    <row r="332" spans="1:6" ht="15.75" thickBot="1" x14ac:dyDescent="0.3">
      <c r="A332" s="30" t="s">
        <v>52</v>
      </c>
      <c r="B332" s="31" t="s">
        <v>64</v>
      </c>
      <c r="C332" s="31">
        <v>15</v>
      </c>
      <c r="D332" s="42">
        <v>199477</v>
      </c>
      <c r="E332" s="31">
        <v>20</v>
      </c>
      <c r="F332" s="36">
        <f t="shared" si="18"/>
        <v>39895.4</v>
      </c>
    </row>
    <row r="333" spans="1:6" ht="15.75" thickBot="1" x14ac:dyDescent="0.3">
      <c r="A333" s="30" t="s">
        <v>53</v>
      </c>
      <c r="B333" s="31" t="s">
        <v>64</v>
      </c>
      <c r="C333" s="31">
        <v>15</v>
      </c>
      <c r="D333" s="42">
        <v>199477</v>
      </c>
      <c r="E333" s="31">
        <v>20</v>
      </c>
      <c r="F333" s="36">
        <f t="shared" si="18"/>
        <v>39895.4</v>
      </c>
    </row>
    <row r="334" spans="1:6" ht="15.75" thickBot="1" x14ac:dyDescent="0.3">
      <c r="A334" s="30" t="s">
        <v>54</v>
      </c>
      <c r="B334" s="31" t="s">
        <v>64</v>
      </c>
      <c r="C334" s="31">
        <v>15</v>
      </c>
      <c r="D334" s="42">
        <v>199477</v>
      </c>
      <c r="E334" s="31">
        <v>20</v>
      </c>
      <c r="F334" s="36">
        <f t="shared" si="18"/>
        <v>39895.4</v>
      </c>
    </row>
    <row r="335" spans="1:6" ht="15.75" thickBot="1" x14ac:dyDescent="0.3">
      <c r="A335" s="30" t="s">
        <v>55</v>
      </c>
      <c r="B335" s="31" t="s">
        <v>64</v>
      </c>
      <c r="C335" s="31">
        <v>15</v>
      </c>
      <c r="D335" s="42">
        <v>199477</v>
      </c>
      <c r="E335" s="31">
        <v>20</v>
      </c>
      <c r="F335" s="36">
        <f t="shared" si="18"/>
        <v>39895.4</v>
      </c>
    </row>
    <row r="336" spans="1:6" ht="15.75" thickBot="1" x14ac:dyDescent="0.3">
      <c r="A336" s="30" t="s">
        <v>56</v>
      </c>
      <c r="B336" s="31" t="s">
        <v>64</v>
      </c>
      <c r="C336" s="31">
        <v>15</v>
      </c>
      <c r="D336" s="42">
        <v>199477</v>
      </c>
      <c r="E336" s="31">
        <v>20</v>
      </c>
      <c r="F336" s="36">
        <f t="shared" si="18"/>
        <v>39895.4</v>
      </c>
    </row>
    <row r="337" spans="1:6" ht="15.75" thickBot="1" x14ac:dyDescent="0.3">
      <c r="A337" s="30" t="s">
        <v>57</v>
      </c>
      <c r="B337" s="31" t="s">
        <v>64</v>
      </c>
      <c r="C337" s="31">
        <v>15</v>
      </c>
      <c r="D337" s="42">
        <v>199477</v>
      </c>
      <c r="E337" s="31">
        <v>20</v>
      </c>
      <c r="F337" s="36">
        <f t="shared" si="18"/>
        <v>39895.4</v>
      </c>
    </row>
    <row r="338" spans="1:6" ht="15.75" thickBot="1" x14ac:dyDescent="0.3">
      <c r="A338" s="30" t="s">
        <v>58</v>
      </c>
      <c r="B338" s="31" t="s">
        <v>64</v>
      </c>
      <c r="C338" s="31">
        <v>15</v>
      </c>
      <c r="D338" s="42">
        <v>199477</v>
      </c>
      <c r="E338" s="31">
        <v>20</v>
      </c>
      <c r="F338" s="36">
        <f t="shared" si="18"/>
        <v>39895.4</v>
      </c>
    </row>
    <row r="339" spans="1:6" ht="15.75" thickBot="1" x14ac:dyDescent="0.3">
      <c r="A339" s="30" t="s">
        <v>59</v>
      </c>
      <c r="B339" s="31" t="s">
        <v>64</v>
      </c>
      <c r="C339" s="31">
        <v>15</v>
      </c>
      <c r="D339" s="42">
        <v>199477</v>
      </c>
      <c r="E339" s="31">
        <v>20</v>
      </c>
      <c r="F339" s="36">
        <f t="shared" si="18"/>
        <v>39895.4</v>
      </c>
    </row>
    <row r="340" spans="1:6" ht="15.75" thickBot="1" x14ac:dyDescent="0.3">
      <c r="A340" s="30" t="s">
        <v>60</v>
      </c>
      <c r="B340" s="31" t="s">
        <v>64</v>
      </c>
      <c r="C340" s="31">
        <v>15</v>
      </c>
      <c r="D340" s="42">
        <v>199477</v>
      </c>
      <c r="E340" s="31">
        <v>20</v>
      </c>
      <c r="F340" s="36">
        <f t="shared" si="18"/>
        <v>39895.4</v>
      </c>
    </row>
    <row r="341" spans="1:6" ht="15.75" thickBot="1" x14ac:dyDescent="0.3">
      <c r="A341" s="30" t="s">
        <v>61</v>
      </c>
      <c r="B341" s="31" t="s">
        <v>64</v>
      </c>
      <c r="C341" s="31">
        <v>15</v>
      </c>
      <c r="D341" s="42">
        <v>199477</v>
      </c>
      <c r="E341" s="31">
        <v>20</v>
      </c>
      <c r="F341" s="36">
        <f t="shared" si="18"/>
        <v>39895.4</v>
      </c>
    </row>
    <row r="342" spans="1:6" ht="15.75" thickBot="1" x14ac:dyDescent="0.3">
      <c r="A342" s="30" t="s">
        <v>49</v>
      </c>
      <c r="B342" s="31" t="s">
        <v>42</v>
      </c>
      <c r="C342" s="31" t="s">
        <v>42</v>
      </c>
      <c r="D342" s="39"/>
      <c r="E342" s="32"/>
      <c r="F342" s="33">
        <v>478740</v>
      </c>
    </row>
    <row r="346" spans="1:6" ht="15.75" thickBot="1" x14ac:dyDescent="0.3">
      <c r="A346" s="34" t="s">
        <v>62</v>
      </c>
      <c r="B346" s="34"/>
      <c r="C346" s="34" t="s">
        <v>63</v>
      </c>
      <c r="F346" s="21" t="s">
        <v>14</v>
      </c>
    </row>
    <row r="347" spans="1:6" ht="15.75" thickBot="1" x14ac:dyDescent="0.3">
      <c r="A347" s="28" t="s">
        <v>45</v>
      </c>
      <c r="B347" s="29" t="s">
        <v>0</v>
      </c>
      <c r="C347" s="29" t="s">
        <v>46</v>
      </c>
      <c r="D347" s="41" t="s">
        <v>47</v>
      </c>
      <c r="E347" s="29" t="s">
        <v>48</v>
      </c>
      <c r="F347" s="29" t="s">
        <v>49</v>
      </c>
    </row>
    <row r="348" spans="1:6" ht="15.75" thickBot="1" x14ac:dyDescent="0.3">
      <c r="A348" s="30" t="s">
        <v>50</v>
      </c>
      <c r="B348" s="31" t="s">
        <v>64</v>
      </c>
      <c r="C348" s="31">
        <v>15</v>
      </c>
      <c r="D348" s="42">
        <v>199477</v>
      </c>
      <c r="E348" s="31">
        <v>20</v>
      </c>
      <c r="F348" s="36">
        <f>SUM(D348*20%)</f>
        <v>39895.4</v>
      </c>
    </row>
    <row r="349" spans="1:6" ht="15.75" thickBot="1" x14ac:dyDescent="0.3">
      <c r="A349" s="30" t="s">
        <v>51</v>
      </c>
      <c r="B349" s="31" t="s">
        <v>64</v>
      </c>
      <c r="C349" s="31">
        <v>15</v>
      </c>
      <c r="D349" s="42">
        <v>199477</v>
      </c>
      <c r="E349" s="31">
        <v>20</v>
      </c>
      <c r="F349" s="36">
        <f t="shared" ref="F349:F359" si="19">SUM(D349*20%)</f>
        <v>39895.4</v>
      </c>
    </row>
    <row r="350" spans="1:6" ht="15.75" thickBot="1" x14ac:dyDescent="0.3">
      <c r="A350" s="30" t="s">
        <v>52</v>
      </c>
      <c r="B350" s="31" t="s">
        <v>64</v>
      </c>
      <c r="C350" s="31">
        <v>15</v>
      </c>
      <c r="D350" s="42">
        <v>199477</v>
      </c>
      <c r="E350" s="31">
        <v>20</v>
      </c>
      <c r="F350" s="36">
        <f t="shared" si="19"/>
        <v>39895.4</v>
      </c>
    </row>
    <row r="351" spans="1:6" ht="15.75" thickBot="1" x14ac:dyDescent="0.3">
      <c r="A351" s="30" t="s">
        <v>53</v>
      </c>
      <c r="B351" s="31" t="s">
        <v>64</v>
      </c>
      <c r="C351" s="31">
        <v>15</v>
      </c>
      <c r="D351" s="42">
        <v>199477</v>
      </c>
      <c r="E351" s="31">
        <v>20</v>
      </c>
      <c r="F351" s="36">
        <f t="shared" si="19"/>
        <v>39895.4</v>
      </c>
    </row>
    <row r="352" spans="1:6" ht="15.75" thickBot="1" x14ac:dyDescent="0.3">
      <c r="A352" s="30" t="s">
        <v>54</v>
      </c>
      <c r="B352" s="31" t="s">
        <v>64</v>
      </c>
      <c r="C352" s="31">
        <v>15</v>
      </c>
      <c r="D352" s="42">
        <v>199477</v>
      </c>
      <c r="E352" s="31">
        <v>20</v>
      </c>
      <c r="F352" s="36">
        <f t="shared" si="19"/>
        <v>39895.4</v>
      </c>
    </row>
    <row r="353" spans="1:6" ht="15.75" thickBot="1" x14ac:dyDescent="0.3">
      <c r="A353" s="30" t="s">
        <v>55</v>
      </c>
      <c r="B353" s="31" t="s">
        <v>64</v>
      </c>
      <c r="C353" s="31">
        <v>15</v>
      </c>
      <c r="D353" s="42">
        <v>199477</v>
      </c>
      <c r="E353" s="31">
        <v>20</v>
      </c>
      <c r="F353" s="36">
        <f t="shared" si="19"/>
        <v>39895.4</v>
      </c>
    </row>
    <row r="354" spans="1:6" ht="15.75" thickBot="1" x14ac:dyDescent="0.3">
      <c r="A354" s="30" t="s">
        <v>56</v>
      </c>
      <c r="B354" s="31" t="s">
        <v>64</v>
      </c>
      <c r="C354" s="31">
        <v>15</v>
      </c>
      <c r="D354" s="42">
        <v>199477</v>
      </c>
      <c r="E354" s="31">
        <v>20</v>
      </c>
      <c r="F354" s="36">
        <f t="shared" si="19"/>
        <v>39895.4</v>
      </c>
    </row>
    <row r="355" spans="1:6" ht="15.75" thickBot="1" x14ac:dyDescent="0.3">
      <c r="A355" s="30" t="s">
        <v>57</v>
      </c>
      <c r="B355" s="31" t="s">
        <v>64</v>
      </c>
      <c r="C355" s="31">
        <v>15</v>
      </c>
      <c r="D355" s="42">
        <v>199477</v>
      </c>
      <c r="E355" s="31">
        <v>20</v>
      </c>
      <c r="F355" s="36">
        <f t="shared" si="19"/>
        <v>39895.4</v>
      </c>
    </row>
    <row r="356" spans="1:6" ht="15.75" thickBot="1" x14ac:dyDescent="0.3">
      <c r="A356" s="30" t="s">
        <v>58</v>
      </c>
      <c r="B356" s="31" t="s">
        <v>64</v>
      </c>
      <c r="C356" s="31">
        <v>15</v>
      </c>
      <c r="D356" s="42">
        <v>199477</v>
      </c>
      <c r="E356" s="31">
        <v>20</v>
      </c>
      <c r="F356" s="36">
        <f t="shared" si="19"/>
        <v>39895.4</v>
      </c>
    </row>
    <row r="357" spans="1:6" ht="15.75" thickBot="1" x14ac:dyDescent="0.3">
      <c r="A357" s="30" t="s">
        <v>59</v>
      </c>
      <c r="B357" s="31" t="s">
        <v>64</v>
      </c>
      <c r="C357" s="31">
        <v>15</v>
      </c>
      <c r="D357" s="42">
        <v>199477</v>
      </c>
      <c r="E357" s="31">
        <v>20</v>
      </c>
      <c r="F357" s="36">
        <f t="shared" si="19"/>
        <v>39895.4</v>
      </c>
    </row>
    <row r="358" spans="1:6" ht="15.75" thickBot="1" x14ac:dyDescent="0.3">
      <c r="A358" s="30" t="s">
        <v>60</v>
      </c>
      <c r="B358" s="31" t="s">
        <v>64</v>
      </c>
      <c r="C358" s="31">
        <v>15</v>
      </c>
      <c r="D358" s="42">
        <v>199477</v>
      </c>
      <c r="E358" s="31">
        <v>20</v>
      </c>
      <c r="F358" s="36">
        <f t="shared" si="19"/>
        <v>39895.4</v>
      </c>
    </row>
    <row r="359" spans="1:6" ht="15.75" thickBot="1" x14ac:dyDescent="0.3">
      <c r="A359" s="30" t="s">
        <v>61</v>
      </c>
      <c r="B359" s="31" t="s">
        <v>64</v>
      </c>
      <c r="C359" s="31">
        <v>15</v>
      </c>
      <c r="D359" s="42">
        <v>199477</v>
      </c>
      <c r="E359" s="31">
        <v>20</v>
      </c>
      <c r="F359" s="36">
        <f t="shared" si="19"/>
        <v>39895.4</v>
      </c>
    </row>
    <row r="360" spans="1:6" ht="15.75" thickBot="1" x14ac:dyDescent="0.3">
      <c r="A360" s="30" t="s">
        <v>49</v>
      </c>
      <c r="B360" s="31" t="s">
        <v>42</v>
      </c>
      <c r="C360" s="31" t="s">
        <v>42</v>
      </c>
      <c r="D360" s="39"/>
      <c r="E360" s="32"/>
      <c r="F360" s="33">
        <v>478740</v>
      </c>
    </row>
    <row r="364" spans="1:6" ht="15.75" thickBot="1" x14ac:dyDescent="0.3">
      <c r="A364" s="34" t="s">
        <v>62</v>
      </c>
      <c r="B364" s="34"/>
      <c r="C364" s="34" t="s">
        <v>63</v>
      </c>
      <c r="F364" s="21" t="s">
        <v>14</v>
      </c>
    </row>
    <row r="365" spans="1:6" ht="15.75" thickBot="1" x14ac:dyDescent="0.3">
      <c r="A365" s="28" t="s">
        <v>45</v>
      </c>
      <c r="B365" s="29" t="s">
        <v>0</v>
      </c>
      <c r="C365" s="29" t="s">
        <v>46</v>
      </c>
      <c r="D365" s="41" t="s">
        <v>47</v>
      </c>
      <c r="E365" s="29" t="s">
        <v>48</v>
      </c>
      <c r="F365" s="29" t="s">
        <v>49</v>
      </c>
    </row>
    <row r="366" spans="1:6" ht="15.75" thickBot="1" x14ac:dyDescent="0.3">
      <c r="A366" s="30" t="s">
        <v>50</v>
      </c>
      <c r="B366" s="31" t="s">
        <v>64</v>
      </c>
      <c r="C366" s="31">
        <v>15</v>
      </c>
      <c r="D366" s="42">
        <v>199477</v>
      </c>
      <c r="E366" s="31">
        <v>20</v>
      </c>
      <c r="F366" s="36">
        <f>SUM(D366*20%)</f>
        <v>39895.4</v>
      </c>
    </row>
    <row r="367" spans="1:6" ht="15.75" thickBot="1" x14ac:dyDescent="0.3">
      <c r="A367" s="30" t="s">
        <v>51</v>
      </c>
      <c r="B367" s="31" t="s">
        <v>64</v>
      </c>
      <c r="C367" s="31">
        <v>15</v>
      </c>
      <c r="D367" s="42">
        <v>199477</v>
      </c>
      <c r="E367" s="31">
        <v>20</v>
      </c>
      <c r="F367" s="36">
        <f t="shared" ref="F367:F377" si="20">SUM(D367*20%)</f>
        <v>39895.4</v>
      </c>
    </row>
    <row r="368" spans="1:6" ht="15.75" thickBot="1" x14ac:dyDescent="0.3">
      <c r="A368" s="30" t="s">
        <v>52</v>
      </c>
      <c r="B368" s="31" t="s">
        <v>64</v>
      </c>
      <c r="C368" s="31">
        <v>15</v>
      </c>
      <c r="D368" s="42">
        <v>199477</v>
      </c>
      <c r="E368" s="31">
        <v>20</v>
      </c>
      <c r="F368" s="36">
        <f t="shared" si="20"/>
        <v>39895.4</v>
      </c>
    </row>
    <row r="369" spans="1:6" ht="15.75" thickBot="1" x14ac:dyDescent="0.3">
      <c r="A369" s="30" t="s">
        <v>53</v>
      </c>
      <c r="B369" s="31" t="s">
        <v>64</v>
      </c>
      <c r="C369" s="31">
        <v>15</v>
      </c>
      <c r="D369" s="42">
        <v>199477</v>
      </c>
      <c r="E369" s="31">
        <v>20</v>
      </c>
      <c r="F369" s="36">
        <f t="shared" si="20"/>
        <v>39895.4</v>
      </c>
    </row>
    <row r="370" spans="1:6" ht="15.75" thickBot="1" x14ac:dyDescent="0.3">
      <c r="A370" s="30" t="s">
        <v>54</v>
      </c>
      <c r="B370" s="31" t="s">
        <v>64</v>
      </c>
      <c r="C370" s="31">
        <v>15</v>
      </c>
      <c r="D370" s="42">
        <v>199477</v>
      </c>
      <c r="E370" s="31">
        <v>20</v>
      </c>
      <c r="F370" s="36">
        <f t="shared" si="20"/>
        <v>39895.4</v>
      </c>
    </row>
    <row r="371" spans="1:6" ht="15.75" thickBot="1" x14ac:dyDescent="0.3">
      <c r="A371" s="30" t="s">
        <v>55</v>
      </c>
      <c r="B371" s="31" t="s">
        <v>64</v>
      </c>
      <c r="C371" s="31">
        <v>15</v>
      </c>
      <c r="D371" s="42">
        <v>199477</v>
      </c>
      <c r="E371" s="31">
        <v>20</v>
      </c>
      <c r="F371" s="36">
        <f t="shared" si="20"/>
        <v>39895.4</v>
      </c>
    </row>
    <row r="372" spans="1:6" ht="15.75" thickBot="1" x14ac:dyDescent="0.3">
      <c r="A372" s="30" t="s">
        <v>56</v>
      </c>
      <c r="B372" s="31" t="s">
        <v>64</v>
      </c>
      <c r="C372" s="31">
        <v>15</v>
      </c>
      <c r="D372" s="42">
        <v>199477</v>
      </c>
      <c r="E372" s="31">
        <v>20</v>
      </c>
      <c r="F372" s="36">
        <f t="shared" si="20"/>
        <v>39895.4</v>
      </c>
    </row>
    <row r="373" spans="1:6" ht="15.75" thickBot="1" x14ac:dyDescent="0.3">
      <c r="A373" s="30" t="s">
        <v>57</v>
      </c>
      <c r="B373" s="31" t="s">
        <v>64</v>
      </c>
      <c r="C373" s="31">
        <v>15</v>
      </c>
      <c r="D373" s="42">
        <v>199477</v>
      </c>
      <c r="E373" s="31">
        <v>20</v>
      </c>
      <c r="F373" s="36">
        <f t="shared" si="20"/>
        <v>39895.4</v>
      </c>
    </row>
    <row r="374" spans="1:6" ht="15.75" thickBot="1" x14ac:dyDescent="0.3">
      <c r="A374" s="30" t="s">
        <v>58</v>
      </c>
      <c r="B374" s="31" t="s">
        <v>64</v>
      </c>
      <c r="C374" s="31">
        <v>15</v>
      </c>
      <c r="D374" s="42">
        <v>199477</v>
      </c>
      <c r="E374" s="31">
        <v>20</v>
      </c>
      <c r="F374" s="36">
        <f t="shared" si="20"/>
        <v>39895.4</v>
      </c>
    </row>
    <row r="375" spans="1:6" ht="15.75" thickBot="1" x14ac:dyDescent="0.3">
      <c r="A375" s="30" t="s">
        <v>59</v>
      </c>
      <c r="B375" s="31" t="s">
        <v>64</v>
      </c>
      <c r="C375" s="31">
        <v>15</v>
      </c>
      <c r="D375" s="42">
        <v>199477</v>
      </c>
      <c r="E375" s="31">
        <v>20</v>
      </c>
      <c r="F375" s="36">
        <f t="shared" si="20"/>
        <v>39895.4</v>
      </c>
    </row>
    <row r="376" spans="1:6" ht="15.75" thickBot="1" x14ac:dyDescent="0.3">
      <c r="A376" s="30" t="s">
        <v>60</v>
      </c>
      <c r="B376" s="31" t="s">
        <v>64</v>
      </c>
      <c r="C376" s="31">
        <v>15</v>
      </c>
      <c r="D376" s="42">
        <v>199477</v>
      </c>
      <c r="E376" s="31">
        <v>20</v>
      </c>
      <c r="F376" s="36">
        <f t="shared" si="20"/>
        <v>39895.4</v>
      </c>
    </row>
    <row r="377" spans="1:6" ht="15.75" thickBot="1" x14ac:dyDescent="0.3">
      <c r="A377" s="30" t="s">
        <v>61</v>
      </c>
      <c r="B377" s="31" t="s">
        <v>64</v>
      </c>
      <c r="C377" s="31">
        <v>15</v>
      </c>
      <c r="D377" s="42">
        <v>199477</v>
      </c>
      <c r="E377" s="31">
        <v>20</v>
      </c>
      <c r="F377" s="36">
        <f t="shared" si="20"/>
        <v>39895.4</v>
      </c>
    </row>
    <row r="378" spans="1:6" ht="15.75" thickBot="1" x14ac:dyDescent="0.3">
      <c r="A378" s="30" t="s">
        <v>49</v>
      </c>
      <c r="B378" s="31" t="s">
        <v>42</v>
      </c>
      <c r="C378" s="31" t="s">
        <v>42</v>
      </c>
      <c r="D378" s="39"/>
      <c r="E378" s="32"/>
      <c r="F378" s="33">
        <v>478740</v>
      </c>
    </row>
    <row r="383" spans="1:6" ht="15.75" thickBot="1" x14ac:dyDescent="0.3">
      <c r="A383" s="34" t="s">
        <v>62</v>
      </c>
      <c r="B383" s="34"/>
      <c r="C383" s="34" t="s">
        <v>63</v>
      </c>
      <c r="F383" s="21" t="s">
        <v>14</v>
      </c>
    </row>
    <row r="384" spans="1:6" ht="15.75" thickBot="1" x14ac:dyDescent="0.3">
      <c r="A384" s="28" t="s">
        <v>45</v>
      </c>
      <c r="B384" s="29" t="s">
        <v>0</v>
      </c>
      <c r="C384" s="29" t="s">
        <v>46</v>
      </c>
      <c r="D384" s="41" t="s">
        <v>47</v>
      </c>
      <c r="E384" s="29" t="s">
        <v>48</v>
      </c>
      <c r="F384" s="29" t="s">
        <v>49</v>
      </c>
    </row>
    <row r="385" spans="1:6" ht="15.75" thickBot="1" x14ac:dyDescent="0.3">
      <c r="A385" s="30" t="s">
        <v>50</v>
      </c>
      <c r="B385" s="31" t="s">
        <v>64</v>
      </c>
      <c r="C385" s="31">
        <v>15</v>
      </c>
      <c r="D385" s="42">
        <v>199477</v>
      </c>
      <c r="E385" s="31">
        <v>20</v>
      </c>
      <c r="F385" s="36">
        <f>SUM(D385*20%)</f>
        <v>39895.4</v>
      </c>
    </row>
    <row r="386" spans="1:6" ht="15.75" thickBot="1" x14ac:dyDescent="0.3">
      <c r="A386" s="30" t="s">
        <v>51</v>
      </c>
      <c r="B386" s="31" t="s">
        <v>64</v>
      </c>
      <c r="C386" s="31">
        <v>15</v>
      </c>
      <c r="D386" s="42">
        <v>199477</v>
      </c>
      <c r="E386" s="31">
        <v>20</v>
      </c>
      <c r="F386" s="36">
        <f t="shared" ref="F386:F396" si="21">SUM(D386*20%)</f>
        <v>39895.4</v>
      </c>
    </row>
    <row r="387" spans="1:6" ht="15.75" thickBot="1" x14ac:dyDescent="0.3">
      <c r="A387" s="30" t="s">
        <v>52</v>
      </c>
      <c r="B387" s="31" t="s">
        <v>64</v>
      </c>
      <c r="C387" s="31">
        <v>15</v>
      </c>
      <c r="D387" s="42">
        <v>199477</v>
      </c>
      <c r="E387" s="31">
        <v>20</v>
      </c>
      <c r="F387" s="36">
        <f t="shared" si="21"/>
        <v>39895.4</v>
      </c>
    </row>
    <row r="388" spans="1:6" ht="15.75" thickBot="1" x14ac:dyDescent="0.3">
      <c r="A388" s="30" t="s">
        <v>53</v>
      </c>
      <c r="B388" s="31" t="s">
        <v>64</v>
      </c>
      <c r="C388" s="31">
        <v>15</v>
      </c>
      <c r="D388" s="42">
        <v>199477</v>
      </c>
      <c r="E388" s="31">
        <v>20</v>
      </c>
      <c r="F388" s="36">
        <f t="shared" si="21"/>
        <v>39895.4</v>
      </c>
    </row>
    <row r="389" spans="1:6" ht="15.75" thickBot="1" x14ac:dyDescent="0.3">
      <c r="A389" s="30" t="s">
        <v>54</v>
      </c>
      <c r="B389" s="31" t="s">
        <v>64</v>
      </c>
      <c r="C389" s="31">
        <v>15</v>
      </c>
      <c r="D389" s="42">
        <v>199477</v>
      </c>
      <c r="E389" s="31">
        <v>20</v>
      </c>
      <c r="F389" s="36">
        <f t="shared" si="21"/>
        <v>39895.4</v>
      </c>
    </row>
    <row r="390" spans="1:6" ht="15.75" thickBot="1" x14ac:dyDescent="0.3">
      <c r="A390" s="30" t="s">
        <v>55</v>
      </c>
      <c r="B390" s="31" t="s">
        <v>64</v>
      </c>
      <c r="C390" s="31">
        <v>15</v>
      </c>
      <c r="D390" s="42">
        <v>199477</v>
      </c>
      <c r="E390" s="31">
        <v>20</v>
      </c>
      <c r="F390" s="36">
        <f t="shared" si="21"/>
        <v>39895.4</v>
      </c>
    </row>
    <row r="391" spans="1:6" ht="15.75" thickBot="1" x14ac:dyDescent="0.3">
      <c r="A391" s="30" t="s">
        <v>56</v>
      </c>
      <c r="B391" s="31" t="s">
        <v>64</v>
      </c>
      <c r="C391" s="31">
        <v>15</v>
      </c>
      <c r="D391" s="42">
        <v>199477</v>
      </c>
      <c r="E391" s="31">
        <v>20</v>
      </c>
      <c r="F391" s="36">
        <f t="shared" si="21"/>
        <v>39895.4</v>
      </c>
    </row>
    <row r="392" spans="1:6" ht="15.75" thickBot="1" x14ac:dyDescent="0.3">
      <c r="A392" s="30" t="s">
        <v>57</v>
      </c>
      <c r="B392" s="31" t="s">
        <v>64</v>
      </c>
      <c r="C392" s="31">
        <v>15</v>
      </c>
      <c r="D392" s="42">
        <v>199477</v>
      </c>
      <c r="E392" s="31">
        <v>20</v>
      </c>
      <c r="F392" s="36">
        <f t="shared" si="21"/>
        <v>39895.4</v>
      </c>
    </row>
    <row r="393" spans="1:6" ht="15.75" thickBot="1" x14ac:dyDescent="0.3">
      <c r="A393" s="30" t="s">
        <v>58</v>
      </c>
      <c r="B393" s="31" t="s">
        <v>64</v>
      </c>
      <c r="C393" s="31">
        <v>15</v>
      </c>
      <c r="D393" s="42">
        <v>199477</v>
      </c>
      <c r="E393" s="31">
        <v>20</v>
      </c>
      <c r="F393" s="36">
        <f t="shared" si="21"/>
        <v>39895.4</v>
      </c>
    </row>
    <row r="394" spans="1:6" ht="15.75" thickBot="1" x14ac:dyDescent="0.3">
      <c r="A394" s="30" t="s">
        <v>59</v>
      </c>
      <c r="B394" s="31" t="s">
        <v>64</v>
      </c>
      <c r="C394" s="31">
        <v>15</v>
      </c>
      <c r="D394" s="42">
        <v>199477</v>
      </c>
      <c r="E394" s="31">
        <v>20</v>
      </c>
      <c r="F394" s="36">
        <f t="shared" si="21"/>
        <v>39895.4</v>
      </c>
    </row>
    <row r="395" spans="1:6" ht="15.75" thickBot="1" x14ac:dyDescent="0.3">
      <c r="A395" s="30" t="s">
        <v>60</v>
      </c>
      <c r="B395" s="31" t="s">
        <v>64</v>
      </c>
      <c r="C395" s="31">
        <v>15</v>
      </c>
      <c r="D395" s="42">
        <v>199477</v>
      </c>
      <c r="E395" s="31">
        <v>20</v>
      </c>
      <c r="F395" s="36">
        <f t="shared" si="21"/>
        <v>39895.4</v>
      </c>
    </row>
    <row r="396" spans="1:6" ht="15.75" thickBot="1" x14ac:dyDescent="0.3">
      <c r="A396" s="30" t="s">
        <v>61</v>
      </c>
      <c r="B396" s="31" t="s">
        <v>64</v>
      </c>
      <c r="C396" s="31">
        <v>15</v>
      </c>
      <c r="D396" s="42">
        <v>199477</v>
      </c>
      <c r="E396" s="31">
        <v>20</v>
      </c>
      <c r="F396" s="36">
        <f t="shared" si="21"/>
        <v>39895.4</v>
      </c>
    </row>
    <row r="397" spans="1:6" ht="15.75" thickBot="1" x14ac:dyDescent="0.3">
      <c r="A397" s="30" t="s">
        <v>49</v>
      </c>
      <c r="B397" s="31" t="s">
        <v>42</v>
      </c>
      <c r="C397" s="31" t="s">
        <v>42</v>
      </c>
      <c r="D397" s="39"/>
      <c r="E397" s="32"/>
      <c r="F397" s="33">
        <v>478740</v>
      </c>
    </row>
    <row r="401" spans="1:6" ht="15.75" thickBot="1" x14ac:dyDescent="0.3">
      <c r="A401" s="34" t="s">
        <v>62</v>
      </c>
      <c r="B401" s="34"/>
      <c r="C401" s="34" t="s">
        <v>63</v>
      </c>
      <c r="F401" s="21" t="s">
        <v>15</v>
      </c>
    </row>
    <row r="402" spans="1:6" ht="15.75" thickBot="1" x14ac:dyDescent="0.3">
      <c r="A402" s="28" t="s">
        <v>45</v>
      </c>
      <c r="B402" s="29" t="s">
        <v>0</v>
      </c>
      <c r="C402" s="29" t="s">
        <v>46</v>
      </c>
      <c r="D402" s="41" t="s">
        <v>47</v>
      </c>
      <c r="E402" s="29" t="s">
        <v>48</v>
      </c>
      <c r="F402" s="29" t="s">
        <v>49</v>
      </c>
    </row>
    <row r="403" spans="1:6" ht="15.75" thickBot="1" x14ac:dyDescent="0.3">
      <c r="A403" s="30" t="s">
        <v>50</v>
      </c>
      <c r="B403" s="31" t="s">
        <v>15</v>
      </c>
      <c r="C403" s="31">
        <v>15</v>
      </c>
      <c r="D403" s="42">
        <v>191633</v>
      </c>
      <c r="E403" s="31">
        <v>20</v>
      </c>
      <c r="F403" s="36">
        <f>SUM(D403*20%)</f>
        <v>38326.6</v>
      </c>
    </row>
    <row r="404" spans="1:6" ht="15.75" thickBot="1" x14ac:dyDescent="0.3">
      <c r="A404" s="30" t="s">
        <v>51</v>
      </c>
      <c r="B404" s="31" t="s">
        <v>15</v>
      </c>
      <c r="C404" s="31">
        <v>15</v>
      </c>
      <c r="D404" s="42">
        <v>191633</v>
      </c>
      <c r="E404" s="31">
        <v>20</v>
      </c>
      <c r="F404" s="36">
        <f t="shared" ref="F404:F414" si="22">SUM(D404*20%)</f>
        <v>38326.6</v>
      </c>
    </row>
    <row r="405" spans="1:6" ht="15.75" thickBot="1" x14ac:dyDescent="0.3">
      <c r="A405" s="30" t="s">
        <v>52</v>
      </c>
      <c r="B405" s="31" t="s">
        <v>15</v>
      </c>
      <c r="C405" s="31">
        <v>15</v>
      </c>
      <c r="D405" s="42">
        <v>191633</v>
      </c>
      <c r="E405" s="31">
        <v>20</v>
      </c>
      <c r="F405" s="36">
        <f t="shared" si="22"/>
        <v>38326.6</v>
      </c>
    </row>
    <row r="406" spans="1:6" ht="15.75" thickBot="1" x14ac:dyDescent="0.3">
      <c r="A406" s="30" t="s">
        <v>53</v>
      </c>
      <c r="B406" s="31" t="s">
        <v>15</v>
      </c>
      <c r="C406" s="31">
        <v>15</v>
      </c>
      <c r="D406" s="42">
        <v>191633</v>
      </c>
      <c r="E406" s="31">
        <v>20</v>
      </c>
      <c r="F406" s="36">
        <f t="shared" si="22"/>
        <v>38326.6</v>
      </c>
    </row>
    <row r="407" spans="1:6" ht="15.75" thickBot="1" x14ac:dyDescent="0.3">
      <c r="A407" s="30" t="s">
        <v>54</v>
      </c>
      <c r="B407" s="31" t="s">
        <v>15</v>
      </c>
      <c r="C407" s="31">
        <v>15</v>
      </c>
      <c r="D407" s="42">
        <v>191633</v>
      </c>
      <c r="E407" s="31">
        <v>20</v>
      </c>
      <c r="F407" s="36">
        <f t="shared" si="22"/>
        <v>38326.6</v>
      </c>
    </row>
    <row r="408" spans="1:6" ht="15.75" thickBot="1" x14ac:dyDescent="0.3">
      <c r="A408" s="30" t="s">
        <v>55</v>
      </c>
      <c r="B408" s="31" t="s">
        <v>15</v>
      </c>
      <c r="C408" s="31">
        <v>15</v>
      </c>
      <c r="D408" s="42">
        <v>191633</v>
      </c>
      <c r="E408" s="31">
        <v>20</v>
      </c>
      <c r="F408" s="36">
        <f t="shared" si="22"/>
        <v>38326.6</v>
      </c>
    </row>
    <row r="409" spans="1:6" ht="15.75" thickBot="1" x14ac:dyDescent="0.3">
      <c r="A409" s="30" t="s">
        <v>56</v>
      </c>
      <c r="B409" s="31" t="s">
        <v>15</v>
      </c>
      <c r="C409" s="31">
        <v>15</v>
      </c>
      <c r="D409" s="42">
        <v>191633</v>
      </c>
      <c r="E409" s="31">
        <v>20</v>
      </c>
      <c r="F409" s="36">
        <f t="shared" si="22"/>
        <v>38326.6</v>
      </c>
    </row>
    <row r="410" spans="1:6" ht="15.75" thickBot="1" x14ac:dyDescent="0.3">
      <c r="A410" s="30" t="s">
        <v>57</v>
      </c>
      <c r="B410" s="31" t="s">
        <v>15</v>
      </c>
      <c r="C410" s="31">
        <v>15</v>
      </c>
      <c r="D410" s="42">
        <v>191633</v>
      </c>
      <c r="E410" s="31">
        <v>20</v>
      </c>
      <c r="F410" s="36">
        <f t="shared" si="22"/>
        <v>38326.6</v>
      </c>
    </row>
    <row r="411" spans="1:6" ht="15.75" thickBot="1" x14ac:dyDescent="0.3">
      <c r="A411" s="30" t="s">
        <v>58</v>
      </c>
      <c r="B411" s="31" t="s">
        <v>15</v>
      </c>
      <c r="C411" s="31">
        <v>15</v>
      </c>
      <c r="D411" s="42">
        <v>191633</v>
      </c>
      <c r="E411" s="31">
        <v>20</v>
      </c>
      <c r="F411" s="36">
        <f t="shared" si="22"/>
        <v>38326.6</v>
      </c>
    </row>
    <row r="412" spans="1:6" ht="15.75" thickBot="1" x14ac:dyDescent="0.3">
      <c r="A412" s="30" t="s">
        <v>59</v>
      </c>
      <c r="B412" s="31" t="s">
        <v>15</v>
      </c>
      <c r="C412" s="31">
        <v>15</v>
      </c>
      <c r="D412" s="42">
        <v>191633</v>
      </c>
      <c r="E412" s="31">
        <v>20</v>
      </c>
      <c r="F412" s="36">
        <f t="shared" si="22"/>
        <v>38326.6</v>
      </c>
    </row>
    <row r="413" spans="1:6" ht="15.75" thickBot="1" x14ac:dyDescent="0.3">
      <c r="A413" s="30" t="s">
        <v>60</v>
      </c>
      <c r="B413" s="31" t="s">
        <v>15</v>
      </c>
      <c r="C413" s="31">
        <v>15</v>
      </c>
      <c r="D413" s="42">
        <v>191633</v>
      </c>
      <c r="E413" s="31">
        <v>20</v>
      </c>
      <c r="F413" s="36">
        <f t="shared" si="22"/>
        <v>38326.6</v>
      </c>
    </row>
    <row r="414" spans="1:6" ht="15.75" thickBot="1" x14ac:dyDescent="0.3">
      <c r="A414" s="30" t="s">
        <v>61</v>
      </c>
      <c r="B414" s="31" t="s">
        <v>15</v>
      </c>
      <c r="C414" s="31">
        <v>15</v>
      </c>
      <c r="D414" s="42">
        <v>191633</v>
      </c>
      <c r="E414" s="31">
        <v>20</v>
      </c>
      <c r="F414" s="36">
        <f t="shared" si="22"/>
        <v>38326.6</v>
      </c>
    </row>
    <row r="415" spans="1:6" ht="15.75" thickBot="1" x14ac:dyDescent="0.3">
      <c r="A415" s="30" t="s">
        <v>49</v>
      </c>
      <c r="B415" s="31" t="s">
        <v>42</v>
      </c>
      <c r="C415" s="31" t="s">
        <v>42</v>
      </c>
      <c r="D415" s="39"/>
      <c r="E415" s="32"/>
      <c r="F415" s="33">
        <v>459924</v>
      </c>
    </row>
    <row r="419" spans="1:6" ht="15.75" thickBot="1" x14ac:dyDescent="0.3">
      <c r="A419" s="34" t="s">
        <v>62</v>
      </c>
      <c r="B419" s="34"/>
      <c r="C419" s="34" t="s">
        <v>63</v>
      </c>
      <c r="F419" s="21" t="s">
        <v>15</v>
      </c>
    </row>
    <row r="420" spans="1:6" ht="15.75" thickBot="1" x14ac:dyDescent="0.3">
      <c r="A420" s="28" t="s">
        <v>45</v>
      </c>
      <c r="B420" s="29" t="s">
        <v>0</v>
      </c>
      <c r="C420" s="29" t="s">
        <v>46</v>
      </c>
      <c r="D420" s="41" t="s">
        <v>47</v>
      </c>
      <c r="E420" s="29" t="s">
        <v>48</v>
      </c>
      <c r="F420" s="29" t="s">
        <v>49</v>
      </c>
    </row>
    <row r="421" spans="1:6" ht="15.75" thickBot="1" x14ac:dyDescent="0.3">
      <c r="A421" s="30" t="s">
        <v>50</v>
      </c>
      <c r="B421" s="31" t="s">
        <v>15</v>
      </c>
      <c r="C421" s="31">
        <v>15</v>
      </c>
      <c r="D421" s="42">
        <v>191633</v>
      </c>
      <c r="E421" s="31">
        <v>20</v>
      </c>
      <c r="F421" s="36">
        <f>SUM(D421*20%)</f>
        <v>38326.6</v>
      </c>
    </row>
    <row r="422" spans="1:6" ht="15.75" thickBot="1" x14ac:dyDescent="0.3">
      <c r="A422" s="30" t="s">
        <v>51</v>
      </c>
      <c r="B422" s="31" t="s">
        <v>15</v>
      </c>
      <c r="C422" s="31">
        <v>15</v>
      </c>
      <c r="D422" s="42">
        <v>191633</v>
      </c>
      <c r="E422" s="31">
        <v>20</v>
      </c>
      <c r="F422" s="36">
        <f t="shared" ref="F422:F432" si="23">SUM(D422*20%)</f>
        <v>38326.6</v>
      </c>
    </row>
    <row r="423" spans="1:6" ht="15.75" thickBot="1" x14ac:dyDescent="0.3">
      <c r="A423" s="30" t="s">
        <v>52</v>
      </c>
      <c r="B423" s="31" t="s">
        <v>15</v>
      </c>
      <c r="C423" s="31">
        <v>15</v>
      </c>
      <c r="D423" s="42">
        <v>191633</v>
      </c>
      <c r="E423" s="31">
        <v>20</v>
      </c>
      <c r="F423" s="36">
        <f t="shared" si="23"/>
        <v>38326.6</v>
      </c>
    </row>
    <row r="424" spans="1:6" ht="15.75" thickBot="1" x14ac:dyDescent="0.3">
      <c r="A424" s="30" t="s">
        <v>53</v>
      </c>
      <c r="B424" s="31" t="s">
        <v>15</v>
      </c>
      <c r="C424" s="31">
        <v>15</v>
      </c>
      <c r="D424" s="42">
        <v>191633</v>
      </c>
      <c r="E424" s="31">
        <v>20</v>
      </c>
      <c r="F424" s="36">
        <f t="shared" si="23"/>
        <v>38326.6</v>
      </c>
    </row>
    <row r="425" spans="1:6" ht="15.75" thickBot="1" x14ac:dyDescent="0.3">
      <c r="A425" s="30" t="s">
        <v>54</v>
      </c>
      <c r="B425" s="31" t="s">
        <v>15</v>
      </c>
      <c r="C425" s="31">
        <v>15</v>
      </c>
      <c r="D425" s="42">
        <v>191633</v>
      </c>
      <c r="E425" s="31">
        <v>20</v>
      </c>
      <c r="F425" s="36">
        <f t="shared" si="23"/>
        <v>38326.6</v>
      </c>
    </row>
    <row r="426" spans="1:6" ht="15.75" thickBot="1" x14ac:dyDescent="0.3">
      <c r="A426" s="30" t="s">
        <v>55</v>
      </c>
      <c r="B426" s="31" t="s">
        <v>15</v>
      </c>
      <c r="C426" s="31">
        <v>15</v>
      </c>
      <c r="D426" s="42">
        <v>191633</v>
      </c>
      <c r="E426" s="31">
        <v>20</v>
      </c>
      <c r="F426" s="36">
        <f t="shared" si="23"/>
        <v>38326.6</v>
      </c>
    </row>
    <row r="427" spans="1:6" ht="15.75" thickBot="1" x14ac:dyDescent="0.3">
      <c r="A427" s="30" t="s">
        <v>56</v>
      </c>
      <c r="B427" s="31" t="s">
        <v>15</v>
      </c>
      <c r="C427" s="31">
        <v>15</v>
      </c>
      <c r="D427" s="42">
        <v>191633</v>
      </c>
      <c r="E427" s="31">
        <v>20</v>
      </c>
      <c r="F427" s="36">
        <f t="shared" si="23"/>
        <v>38326.6</v>
      </c>
    </row>
    <row r="428" spans="1:6" ht="15.75" thickBot="1" x14ac:dyDescent="0.3">
      <c r="A428" s="30" t="s">
        <v>57</v>
      </c>
      <c r="B428" s="31" t="s">
        <v>15</v>
      </c>
      <c r="C428" s="31">
        <v>15</v>
      </c>
      <c r="D428" s="42">
        <v>191633</v>
      </c>
      <c r="E428" s="31">
        <v>20</v>
      </c>
      <c r="F428" s="36">
        <f t="shared" si="23"/>
        <v>38326.6</v>
      </c>
    </row>
    <row r="429" spans="1:6" ht="15.75" thickBot="1" x14ac:dyDescent="0.3">
      <c r="A429" s="30" t="s">
        <v>58</v>
      </c>
      <c r="B429" s="31" t="s">
        <v>15</v>
      </c>
      <c r="C429" s="31">
        <v>15</v>
      </c>
      <c r="D429" s="42">
        <v>191633</v>
      </c>
      <c r="E429" s="31">
        <v>20</v>
      </c>
      <c r="F429" s="36">
        <f t="shared" si="23"/>
        <v>38326.6</v>
      </c>
    </row>
    <row r="430" spans="1:6" ht="15.75" thickBot="1" x14ac:dyDescent="0.3">
      <c r="A430" s="30" t="s">
        <v>59</v>
      </c>
      <c r="B430" s="31" t="s">
        <v>15</v>
      </c>
      <c r="C430" s="31">
        <v>15</v>
      </c>
      <c r="D430" s="42">
        <v>191633</v>
      </c>
      <c r="E430" s="31">
        <v>20</v>
      </c>
      <c r="F430" s="36">
        <f t="shared" si="23"/>
        <v>38326.6</v>
      </c>
    </row>
    <row r="431" spans="1:6" ht="15.75" thickBot="1" x14ac:dyDescent="0.3">
      <c r="A431" s="30" t="s">
        <v>60</v>
      </c>
      <c r="B431" s="31" t="s">
        <v>15</v>
      </c>
      <c r="C431" s="31">
        <v>15</v>
      </c>
      <c r="D431" s="42">
        <v>191633</v>
      </c>
      <c r="E431" s="31">
        <v>20</v>
      </c>
      <c r="F431" s="36">
        <f t="shared" si="23"/>
        <v>38326.6</v>
      </c>
    </row>
    <row r="432" spans="1:6" ht="15.75" thickBot="1" x14ac:dyDescent="0.3">
      <c r="A432" s="30" t="s">
        <v>61</v>
      </c>
      <c r="B432" s="31" t="s">
        <v>15</v>
      </c>
      <c r="C432" s="31">
        <v>15</v>
      </c>
      <c r="D432" s="42">
        <v>191633</v>
      </c>
      <c r="E432" s="31">
        <v>20</v>
      </c>
      <c r="F432" s="36">
        <f t="shared" si="23"/>
        <v>38326.6</v>
      </c>
    </row>
    <row r="433" spans="1:6" ht="15.75" thickBot="1" x14ac:dyDescent="0.3">
      <c r="A433" s="30" t="s">
        <v>49</v>
      </c>
      <c r="B433" s="31" t="s">
        <v>42</v>
      </c>
      <c r="C433" s="31" t="s">
        <v>42</v>
      </c>
      <c r="D433" s="39"/>
      <c r="E433" s="32"/>
      <c r="F433" s="33">
        <v>459924</v>
      </c>
    </row>
    <row r="438" spans="1:6" ht="15.75" thickBot="1" x14ac:dyDescent="0.3">
      <c r="A438" s="34" t="s">
        <v>62</v>
      </c>
      <c r="B438" s="34"/>
      <c r="C438" s="34" t="s">
        <v>63</v>
      </c>
      <c r="F438" s="21" t="s">
        <v>16</v>
      </c>
    </row>
    <row r="439" spans="1:6" ht="15.75" thickBot="1" x14ac:dyDescent="0.3">
      <c r="A439" s="28" t="s">
        <v>45</v>
      </c>
      <c r="B439" s="29" t="s">
        <v>0</v>
      </c>
      <c r="C439" s="29" t="s">
        <v>46</v>
      </c>
      <c r="D439" s="41" t="s">
        <v>47</v>
      </c>
      <c r="E439" s="29" t="s">
        <v>48</v>
      </c>
      <c r="F439" s="29" t="s">
        <v>49</v>
      </c>
    </row>
    <row r="440" spans="1:6" ht="15.75" thickBot="1" x14ac:dyDescent="0.3">
      <c r="A440" s="30" t="s">
        <v>50</v>
      </c>
      <c r="B440" s="31" t="s">
        <v>16</v>
      </c>
      <c r="C440" s="31">
        <v>15</v>
      </c>
      <c r="D440" s="42">
        <v>178156</v>
      </c>
      <c r="E440" s="31">
        <v>20</v>
      </c>
      <c r="F440" s="36">
        <f>SUM(D440*20%)</f>
        <v>35631.200000000004</v>
      </c>
    </row>
    <row r="441" spans="1:6" ht="15.75" thickBot="1" x14ac:dyDescent="0.3">
      <c r="A441" s="30" t="s">
        <v>51</v>
      </c>
      <c r="B441" s="31" t="s">
        <v>16</v>
      </c>
      <c r="C441" s="31">
        <v>15</v>
      </c>
      <c r="D441" s="42">
        <v>178156</v>
      </c>
      <c r="E441" s="31">
        <v>20</v>
      </c>
      <c r="F441" s="36">
        <f t="shared" ref="F441:F451" si="24">SUM(D441*20%)</f>
        <v>35631.200000000004</v>
      </c>
    </row>
    <row r="442" spans="1:6" ht="15.75" thickBot="1" x14ac:dyDescent="0.3">
      <c r="A442" s="30" t="s">
        <v>52</v>
      </c>
      <c r="B442" s="31" t="s">
        <v>16</v>
      </c>
      <c r="C442" s="31">
        <v>15</v>
      </c>
      <c r="D442" s="42">
        <v>178156</v>
      </c>
      <c r="E442" s="31">
        <v>20</v>
      </c>
      <c r="F442" s="36">
        <f t="shared" si="24"/>
        <v>35631.200000000004</v>
      </c>
    </row>
    <row r="443" spans="1:6" ht="15.75" thickBot="1" x14ac:dyDescent="0.3">
      <c r="A443" s="30" t="s">
        <v>53</v>
      </c>
      <c r="B443" s="31" t="s">
        <v>16</v>
      </c>
      <c r="C443" s="31">
        <v>15</v>
      </c>
      <c r="D443" s="42">
        <v>178156</v>
      </c>
      <c r="E443" s="31">
        <v>20</v>
      </c>
      <c r="F443" s="36">
        <f t="shared" si="24"/>
        <v>35631.200000000004</v>
      </c>
    </row>
    <row r="444" spans="1:6" ht="15.75" thickBot="1" x14ac:dyDescent="0.3">
      <c r="A444" s="30" t="s">
        <v>54</v>
      </c>
      <c r="B444" s="31" t="s">
        <v>16</v>
      </c>
      <c r="C444" s="31">
        <v>15</v>
      </c>
      <c r="D444" s="42">
        <v>178156</v>
      </c>
      <c r="E444" s="31">
        <v>20</v>
      </c>
      <c r="F444" s="36">
        <f t="shared" si="24"/>
        <v>35631.200000000004</v>
      </c>
    </row>
    <row r="445" spans="1:6" ht="15.75" thickBot="1" x14ac:dyDescent="0.3">
      <c r="A445" s="30" t="s">
        <v>55</v>
      </c>
      <c r="B445" s="31" t="s">
        <v>16</v>
      </c>
      <c r="C445" s="31">
        <v>15</v>
      </c>
      <c r="D445" s="42">
        <v>178156</v>
      </c>
      <c r="E445" s="31">
        <v>20</v>
      </c>
      <c r="F445" s="36">
        <f t="shared" si="24"/>
        <v>35631.200000000004</v>
      </c>
    </row>
    <row r="446" spans="1:6" ht="15.75" thickBot="1" x14ac:dyDescent="0.3">
      <c r="A446" s="30" t="s">
        <v>56</v>
      </c>
      <c r="B446" s="31" t="s">
        <v>16</v>
      </c>
      <c r="C446" s="31">
        <v>15</v>
      </c>
      <c r="D446" s="42">
        <v>178156</v>
      </c>
      <c r="E446" s="31">
        <v>20</v>
      </c>
      <c r="F446" s="36">
        <f t="shared" si="24"/>
        <v>35631.200000000004</v>
      </c>
    </row>
    <row r="447" spans="1:6" ht="15.75" thickBot="1" x14ac:dyDescent="0.3">
      <c r="A447" s="30" t="s">
        <v>57</v>
      </c>
      <c r="B447" s="31" t="s">
        <v>16</v>
      </c>
      <c r="C447" s="31">
        <v>15</v>
      </c>
      <c r="D447" s="42">
        <v>178156</v>
      </c>
      <c r="E447" s="31">
        <v>20</v>
      </c>
      <c r="F447" s="36">
        <f t="shared" si="24"/>
        <v>35631.200000000004</v>
      </c>
    </row>
    <row r="448" spans="1:6" ht="15.75" thickBot="1" x14ac:dyDescent="0.3">
      <c r="A448" s="30" t="s">
        <v>58</v>
      </c>
      <c r="B448" s="31" t="s">
        <v>16</v>
      </c>
      <c r="C448" s="31">
        <v>15</v>
      </c>
      <c r="D448" s="42">
        <v>178156</v>
      </c>
      <c r="E448" s="31">
        <v>20</v>
      </c>
      <c r="F448" s="36">
        <f t="shared" si="24"/>
        <v>35631.200000000004</v>
      </c>
    </row>
    <row r="449" spans="1:6" ht="15.75" thickBot="1" x14ac:dyDescent="0.3">
      <c r="A449" s="30" t="s">
        <v>59</v>
      </c>
      <c r="B449" s="31" t="s">
        <v>16</v>
      </c>
      <c r="C449" s="31">
        <v>15</v>
      </c>
      <c r="D449" s="42">
        <v>178156</v>
      </c>
      <c r="E449" s="31">
        <v>20</v>
      </c>
      <c r="F449" s="36">
        <f t="shared" si="24"/>
        <v>35631.200000000004</v>
      </c>
    </row>
    <row r="450" spans="1:6" ht="15.75" thickBot="1" x14ac:dyDescent="0.3">
      <c r="A450" s="30" t="s">
        <v>60</v>
      </c>
      <c r="B450" s="31" t="s">
        <v>16</v>
      </c>
      <c r="C450" s="31">
        <v>15</v>
      </c>
      <c r="D450" s="42">
        <v>178156</v>
      </c>
      <c r="E450" s="31">
        <v>20</v>
      </c>
      <c r="F450" s="36">
        <f t="shared" si="24"/>
        <v>35631.200000000004</v>
      </c>
    </row>
    <row r="451" spans="1:6" ht="15.75" thickBot="1" x14ac:dyDescent="0.3">
      <c r="A451" s="30" t="s">
        <v>61</v>
      </c>
      <c r="B451" s="31" t="s">
        <v>16</v>
      </c>
      <c r="C451" s="31">
        <v>15</v>
      </c>
      <c r="D451" s="42">
        <v>178156</v>
      </c>
      <c r="E451" s="31">
        <v>20</v>
      </c>
      <c r="F451" s="36">
        <f t="shared" si="24"/>
        <v>35631.200000000004</v>
      </c>
    </row>
    <row r="452" spans="1:6" ht="15.75" thickBot="1" x14ac:dyDescent="0.3">
      <c r="A452" s="30" t="s">
        <v>49</v>
      </c>
      <c r="B452" s="31" t="s">
        <v>42</v>
      </c>
      <c r="C452" s="31" t="s">
        <v>42</v>
      </c>
      <c r="D452" s="39"/>
      <c r="E452" s="32"/>
      <c r="F452" s="33">
        <v>427572</v>
      </c>
    </row>
    <row r="456" spans="1:6" ht="15.75" thickBot="1" x14ac:dyDescent="0.3">
      <c r="A456" s="34" t="s">
        <v>62</v>
      </c>
      <c r="B456" s="34"/>
      <c r="C456" s="34" t="s">
        <v>63</v>
      </c>
      <c r="F456" s="21" t="s">
        <v>16</v>
      </c>
    </row>
    <row r="457" spans="1:6" ht="15.75" thickBot="1" x14ac:dyDescent="0.3">
      <c r="A457" s="28" t="s">
        <v>45</v>
      </c>
      <c r="B457" s="29" t="s">
        <v>0</v>
      </c>
      <c r="C457" s="29" t="s">
        <v>46</v>
      </c>
      <c r="D457" s="41" t="s">
        <v>47</v>
      </c>
      <c r="E457" s="29" t="s">
        <v>48</v>
      </c>
      <c r="F457" s="29" t="s">
        <v>49</v>
      </c>
    </row>
    <row r="458" spans="1:6" ht="15.75" thickBot="1" x14ac:dyDescent="0.3">
      <c r="A458" s="30" t="s">
        <v>50</v>
      </c>
      <c r="B458" s="31" t="s">
        <v>16</v>
      </c>
      <c r="C458" s="31">
        <v>15</v>
      </c>
      <c r="D458" s="42">
        <v>178156</v>
      </c>
      <c r="E458" s="31">
        <v>20</v>
      </c>
      <c r="F458" s="36">
        <f>SUM(D458*20%)</f>
        <v>35631.200000000004</v>
      </c>
    </row>
    <row r="459" spans="1:6" ht="15.75" thickBot="1" x14ac:dyDescent="0.3">
      <c r="A459" s="30" t="s">
        <v>51</v>
      </c>
      <c r="B459" s="31" t="s">
        <v>16</v>
      </c>
      <c r="C459" s="31">
        <v>15</v>
      </c>
      <c r="D459" s="42">
        <v>178156</v>
      </c>
      <c r="E459" s="31">
        <v>20</v>
      </c>
      <c r="F459" s="36">
        <f t="shared" ref="F459:F469" si="25">SUM(D459*20%)</f>
        <v>35631.200000000004</v>
      </c>
    </row>
    <row r="460" spans="1:6" ht="15.75" thickBot="1" x14ac:dyDescent="0.3">
      <c r="A460" s="30" t="s">
        <v>52</v>
      </c>
      <c r="B460" s="31" t="s">
        <v>16</v>
      </c>
      <c r="C460" s="31">
        <v>15</v>
      </c>
      <c r="D460" s="42">
        <v>178156</v>
      </c>
      <c r="E460" s="31">
        <v>20</v>
      </c>
      <c r="F460" s="36">
        <f t="shared" si="25"/>
        <v>35631.200000000004</v>
      </c>
    </row>
    <row r="461" spans="1:6" ht="15.75" thickBot="1" x14ac:dyDescent="0.3">
      <c r="A461" s="30" t="s">
        <v>53</v>
      </c>
      <c r="B461" s="31" t="s">
        <v>16</v>
      </c>
      <c r="C461" s="31">
        <v>15</v>
      </c>
      <c r="D461" s="42">
        <v>178156</v>
      </c>
      <c r="E461" s="31">
        <v>20</v>
      </c>
      <c r="F461" s="36">
        <f t="shared" si="25"/>
        <v>35631.200000000004</v>
      </c>
    </row>
    <row r="462" spans="1:6" ht="15.75" thickBot="1" x14ac:dyDescent="0.3">
      <c r="A462" s="30" t="s">
        <v>54</v>
      </c>
      <c r="B462" s="31" t="s">
        <v>16</v>
      </c>
      <c r="C462" s="31">
        <v>15</v>
      </c>
      <c r="D462" s="42">
        <v>178156</v>
      </c>
      <c r="E462" s="31">
        <v>20</v>
      </c>
      <c r="F462" s="36">
        <f t="shared" si="25"/>
        <v>35631.200000000004</v>
      </c>
    </row>
    <row r="463" spans="1:6" ht="15.75" thickBot="1" x14ac:dyDescent="0.3">
      <c r="A463" s="30" t="s">
        <v>55</v>
      </c>
      <c r="B463" s="31" t="s">
        <v>16</v>
      </c>
      <c r="C463" s="31">
        <v>15</v>
      </c>
      <c r="D463" s="42">
        <v>178156</v>
      </c>
      <c r="E463" s="31">
        <v>20</v>
      </c>
      <c r="F463" s="36">
        <f t="shared" si="25"/>
        <v>35631.200000000004</v>
      </c>
    </row>
    <row r="464" spans="1:6" ht="15.75" thickBot="1" x14ac:dyDescent="0.3">
      <c r="A464" s="30" t="s">
        <v>56</v>
      </c>
      <c r="B464" s="31" t="s">
        <v>16</v>
      </c>
      <c r="C464" s="31">
        <v>15</v>
      </c>
      <c r="D464" s="42">
        <v>178156</v>
      </c>
      <c r="E464" s="31">
        <v>20</v>
      </c>
      <c r="F464" s="36">
        <f t="shared" si="25"/>
        <v>35631.200000000004</v>
      </c>
    </row>
    <row r="465" spans="1:6" ht="15.75" thickBot="1" x14ac:dyDescent="0.3">
      <c r="A465" s="30" t="s">
        <v>57</v>
      </c>
      <c r="B465" s="31" t="s">
        <v>16</v>
      </c>
      <c r="C465" s="31">
        <v>15</v>
      </c>
      <c r="D465" s="42">
        <v>178156</v>
      </c>
      <c r="E465" s="31">
        <v>20</v>
      </c>
      <c r="F465" s="36">
        <f t="shared" si="25"/>
        <v>35631.200000000004</v>
      </c>
    </row>
    <row r="466" spans="1:6" ht="15.75" thickBot="1" x14ac:dyDescent="0.3">
      <c r="A466" s="30" t="s">
        <v>58</v>
      </c>
      <c r="B466" s="31" t="s">
        <v>16</v>
      </c>
      <c r="C466" s="31">
        <v>15</v>
      </c>
      <c r="D466" s="42">
        <v>178156</v>
      </c>
      <c r="E466" s="31">
        <v>20</v>
      </c>
      <c r="F466" s="36">
        <f t="shared" si="25"/>
        <v>35631.200000000004</v>
      </c>
    </row>
    <row r="467" spans="1:6" ht="15.75" thickBot="1" x14ac:dyDescent="0.3">
      <c r="A467" s="30" t="s">
        <v>59</v>
      </c>
      <c r="B467" s="31" t="s">
        <v>16</v>
      </c>
      <c r="C467" s="31">
        <v>15</v>
      </c>
      <c r="D467" s="42">
        <v>178156</v>
      </c>
      <c r="E467" s="31">
        <v>20</v>
      </c>
      <c r="F467" s="36">
        <f t="shared" si="25"/>
        <v>35631.200000000004</v>
      </c>
    </row>
    <row r="468" spans="1:6" ht="15.75" thickBot="1" x14ac:dyDescent="0.3">
      <c r="A468" s="30" t="s">
        <v>60</v>
      </c>
      <c r="B468" s="31" t="s">
        <v>16</v>
      </c>
      <c r="C468" s="31">
        <v>15</v>
      </c>
      <c r="D468" s="42">
        <v>178156</v>
      </c>
      <c r="E468" s="31">
        <v>20</v>
      </c>
      <c r="F468" s="36">
        <f t="shared" si="25"/>
        <v>35631.200000000004</v>
      </c>
    </row>
    <row r="469" spans="1:6" ht="15.75" thickBot="1" x14ac:dyDescent="0.3">
      <c r="A469" s="30" t="s">
        <v>61</v>
      </c>
      <c r="B469" s="31" t="s">
        <v>16</v>
      </c>
      <c r="C469" s="31">
        <v>15</v>
      </c>
      <c r="D469" s="42">
        <v>178156</v>
      </c>
      <c r="E469" s="31">
        <v>20</v>
      </c>
      <c r="F469" s="36">
        <f t="shared" si="25"/>
        <v>35631.200000000004</v>
      </c>
    </row>
    <row r="470" spans="1:6" ht="15.75" thickBot="1" x14ac:dyDescent="0.3">
      <c r="A470" s="30" t="s">
        <v>49</v>
      </c>
      <c r="B470" s="31" t="s">
        <v>42</v>
      </c>
      <c r="C470" s="31" t="s">
        <v>42</v>
      </c>
      <c r="D470" s="39"/>
      <c r="E470" s="32"/>
      <c r="F470" s="33">
        <v>427572</v>
      </c>
    </row>
    <row r="474" spans="1:6" ht="15.75" thickBot="1" x14ac:dyDescent="0.3">
      <c r="A474" s="34" t="s">
        <v>62</v>
      </c>
      <c r="B474" s="34"/>
      <c r="C474" s="34" t="s">
        <v>63</v>
      </c>
      <c r="F474" s="21" t="s">
        <v>16</v>
      </c>
    </row>
    <row r="475" spans="1:6" ht="15.75" thickBot="1" x14ac:dyDescent="0.3">
      <c r="A475" s="28" t="s">
        <v>45</v>
      </c>
      <c r="B475" s="29" t="s">
        <v>0</v>
      </c>
      <c r="C475" s="29" t="s">
        <v>46</v>
      </c>
      <c r="D475" s="41" t="s">
        <v>47</v>
      </c>
      <c r="E475" s="29" t="s">
        <v>48</v>
      </c>
      <c r="F475" s="29" t="s">
        <v>49</v>
      </c>
    </row>
    <row r="476" spans="1:6" ht="15.75" thickBot="1" x14ac:dyDescent="0.3">
      <c r="A476" s="30" t="s">
        <v>50</v>
      </c>
      <c r="B476" s="31" t="s">
        <v>16</v>
      </c>
      <c r="C476" s="31">
        <v>15</v>
      </c>
      <c r="D476" s="42">
        <v>178156</v>
      </c>
      <c r="E476" s="31">
        <v>20</v>
      </c>
      <c r="F476" s="36">
        <f>SUM(D476*20%)</f>
        <v>35631.200000000004</v>
      </c>
    </row>
    <row r="477" spans="1:6" ht="15.75" thickBot="1" x14ac:dyDescent="0.3">
      <c r="A477" s="30" t="s">
        <v>51</v>
      </c>
      <c r="B477" s="31" t="s">
        <v>16</v>
      </c>
      <c r="C477" s="31">
        <v>15</v>
      </c>
      <c r="D477" s="42">
        <v>178156</v>
      </c>
      <c r="E477" s="31">
        <v>20</v>
      </c>
      <c r="F477" s="36">
        <f t="shared" ref="F477:F487" si="26">SUM(D477*20%)</f>
        <v>35631.200000000004</v>
      </c>
    </row>
    <row r="478" spans="1:6" ht="15.75" thickBot="1" x14ac:dyDescent="0.3">
      <c r="A478" s="30" t="s">
        <v>52</v>
      </c>
      <c r="B478" s="31" t="s">
        <v>16</v>
      </c>
      <c r="C478" s="31">
        <v>15</v>
      </c>
      <c r="D478" s="42">
        <v>178156</v>
      </c>
      <c r="E478" s="31">
        <v>20</v>
      </c>
      <c r="F478" s="36">
        <f t="shared" si="26"/>
        <v>35631.200000000004</v>
      </c>
    </row>
    <row r="479" spans="1:6" ht="15.75" thickBot="1" x14ac:dyDescent="0.3">
      <c r="A479" s="30" t="s">
        <v>53</v>
      </c>
      <c r="B479" s="31" t="s">
        <v>16</v>
      </c>
      <c r="C479" s="31">
        <v>15</v>
      </c>
      <c r="D479" s="42">
        <v>178156</v>
      </c>
      <c r="E479" s="31">
        <v>20</v>
      </c>
      <c r="F479" s="36">
        <f t="shared" si="26"/>
        <v>35631.200000000004</v>
      </c>
    </row>
    <row r="480" spans="1:6" ht="15.75" thickBot="1" x14ac:dyDescent="0.3">
      <c r="A480" s="30" t="s">
        <v>54</v>
      </c>
      <c r="B480" s="31" t="s">
        <v>16</v>
      </c>
      <c r="C480" s="31">
        <v>15</v>
      </c>
      <c r="D480" s="42">
        <v>178156</v>
      </c>
      <c r="E480" s="31">
        <v>20</v>
      </c>
      <c r="F480" s="36">
        <f t="shared" si="26"/>
        <v>35631.200000000004</v>
      </c>
    </row>
    <row r="481" spans="1:6" ht="15.75" thickBot="1" x14ac:dyDescent="0.3">
      <c r="A481" s="30" t="s">
        <v>55</v>
      </c>
      <c r="B481" s="31" t="s">
        <v>16</v>
      </c>
      <c r="C481" s="31">
        <v>15</v>
      </c>
      <c r="D481" s="42">
        <v>178156</v>
      </c>
      <c r="E481" s="31">
        <v>20</v>
      </c>
      <c r="F481" s="36">
        <f t="shared" si="26"/>
        <v>35631.200000000004</v>
      </c>
    </row>
    <row r="482" spans="1:6" ht="15.75" thickBot="1" x14ac:dyDescent="0.3">
      <c r="A482" s="30" t="s">
        <v>56</v>
      </c>
      <c r="B482" s="31" t="s">
        <v>16</v>
      </c>
      <c r="C482" s="31">
        <v>15</v>
      </c>
      <c r="D482" s="42">
        <v>178156</v>
      </c>
      <c r="E482" s="31">
        <v>20</v>
      </c>
      <c r="F482" s="36">
        <f t="shared" si="26"/>
        <v>35631.200000000004</v>
      </c>
    </row>
    <row r="483" spans="1:6" ht="15.75" thickBot="1" x14ac:dyDescent="0.3">
      <c r="A483" s="30" t="s">
        <v>57</v>
      </c>
      <c r="B483" s="31" t="s">
        <v>16</v>
      </c>
      <c r="C483" s="31">
        <v>15</v>
      </c>
      <c r="D483" s="42">
        <v>178156</v>
      </c>
      <c r="E483" s="31">
        <v>20</v>
      </c>
      <c r="F483" s="36">
        <f t="shared" si="26"/>
        <v>35631.200000000004</v>
      </c>
    </row>
    <row r="484" spans="1:6" ht="15.75" thickBot="1" x14ac:dyDescent="0.3">
      <c r="A484" s="30" t="s">
        <v>58</v>
      </c>
      <c r="B484" s="31" t="s">
        <v>16</v>
      </c>
      <c r="C484" s="31">
        <v>15</v>
      </c>
      <c r="D484" s="42">
        <v>178156</v>
      </c>
      <c r="E484" s="31">
        <v>20</v>
      </c>
      <c r="F484" s="36">
        <f t="shared" si="26"/>
        <v>35631.200000000004</v>
      </c>
    </row>
    <row r="485" spans="1:6" ht="15.75" thickBot="1" x14ac:dyDescent="0.3">
      <c r="A485" s="30" t="s">
        <v>59</v>
      </c>
      <c r="B485" s="31" t="s">
        <v>16</v>
      </c>
      <c r="C485" s="31">
        <v>15</v>
      </c>
      <c r="D485" s="42">
        <v>178156</v>
      </c>
      <c r="E485" s="31">
        <v>20</v>
      </c>
      <c r="F485" s="36">
        <f t="shared" si="26"/>
        <v>35631.200000000004</v>
      </c>
    </row>
    <row r="486" spans="1:6" ht="15.75" thickBot="1" x14ac:dyDescent="0.3">
      <c r="A486" s="30" t="s">
        <v>60</v>
      </c>
      <c r="B486" s="31" t="s">
        <v>16</v>
      </c>
      <c r="C486" s="31">
        <v>15</v>
      </c>
      <c r="D486" s="42">
        <v>178156</v>
      </c>
      <c r="E486" s="31">
        <v>20</v>
      </c>
      <c r="F486" s="36">
        <f t="shared" si="26"/>
        <v>35631.200000000004</v>
      </c>
    </row>
    <row r="487" spans="1:6" ht="15.75" thickBot="1" x14ac:dyDescent="0.3">
      <c r="A487" s="30" t="s">
        <v>61</v>
      </c>
      <c r="B487" s="31" t="s">
        <v>16</v>
      </c>
      <c r="C487" s="31">
        <v>15</v>
      </c>
      <c r="D487" s="42">
        <v>178156</v>
      </c>
      <c r="E487" s="31">
        <v>20</v>
      </c>
      <c r="F487" s="36">
        <f t="shared" si="26"/>
        <v>35631.200000000004</v>
      </c>
    </row>
    <row r="488" spans="1:6" ht="15.75" thickBot="1" x14ac:dyDescent="0.3">
      <c r="A488" s="30" t="s">
        <v>49</v>
      </c>
      <c r="B488" s="31" t="s">
        <v>42</v>
      </c>
      <c r="C488" s="31" t="s">
        <v>42</v>
      </c>
      <c r="D488" s="39"/>
      <c r="E488" s="32"/>
      <c r="F488" s="33">
        <v>427572</v>
      </c>
    </row>
    <row r="493" spans="1:6" ht="15.75" thickBot="1" x14ac:dyDescent="0.3">
      <c r="A493" s="34" t="s">
        <v>62</v>
      </c>
      <c r="B493" s="34"/>
      <c r="C493" s="34" t="s">
        <v>63</v>
      </c>
      <c r="F493" s="21" t="s">
        <v>16</v>
      </c>
    </row>
    <row r="494" spans="1:6" ht="15.75" thickBot="1" x14ac:dyDescent="0.3">
      <c r="A494" s="28" t="s">
        <v>45</v>
      </c>
      <c r="B494" s="29" t="s">
        <v>0</v>
      </c>
      <c r="C494" s="29" t="s">
        <v>46</v>
      </c>
      <c r="D494" s="41" t="s">
        <v>47</v>
      </c>
      <c r="E494" s="29" t="s">
        <v>48</v>
      </c>
      <c r="F494" s="29" t="s">
        <v>49</v>
      </c>
    </row>
    <row r="495" spans="1:6" ht="15.75" thickBot="1" x14ac:dyDescent="0.3">
      <c r="A495" s="30" t="s">
        <v>50</v>
      </c>
      <c r="B495" s="31" t="s">
        <v>16</v>
      </c>
      <c r="C495" s="31">
        <v>15</v>
      </c>
      <c r="D495" s="42">
        <v>178156</v>
      </c>
      <c r="E495" s="31">
        <v>20</v>
      </c>
      <c r="F495" s="36">
        <f>SUM(D495*20%)</f>
        <v>35631.200000000004</v>
      </c>
    </row>
    <row r="496" spans="1:6" ht="15.75" thickBot="1" x14ac:dyDescent="0.3">
      <c r="A496" s="30" t="s">
        <v>51</v>
      </c>
      <c r="B496" s="31" t="s">
        <v>16</v>
      </c>
      <c r="C496" s="31">
        <v>15</v>
      </c>
      <c r="D496" s="42">
        <v>178156</v>
      </c>
      <c r="E496" s="31">
        <v>20</v>
      </c>
      <c r="F496" s="36">
        <f t="shared" ref="F496:F506" si="27">SUM(D496*20%)</f>
        <v>35631.200000000004</v>
      </c>
    </row>
    <row r="497" spans="1:6" ht="15.75" thickBot="1" x14ac:dyDescent="0.3">
      <c r="A497" s="30" t="s">
        <v>52</v>
      </c>
      <c r="B497" s="31" t="s">
        <v>16</v>
      </c>
      <c r="C497" s="31">
        <v>15</v>
      </c>
      <c r="D497" s="42">
        <v>178156</v>
      </c>
      <c r="E497" s="31">
        <v>20</v>
      </c>
      <c r="F497" s="36">
        <f t="shared" si="27"/>
        <v>35631.200000000004</v>
      </c>
    </row>
    <row r="498" spans="1:6" ht="15.75" thickBot="1" x14ac:dyDescent="0.3">
      <c r="A498" s="30" t="s">
        <v>53</v>
      </c>
      <c r="B498" s="31" t="s">
        <v>16</v>
      </c>
      <c r="C498" s="31">
        <v>15</v>
      </c>
      <c r="D498" s="42">
        <v>178156</v>
      </c>
      <c r="E498" s="31">
        <v>20</v>
      </c>
      <c r="F498" s="36">
        <f t="shared" si="27"/>
        <v>35631.200000000004</v>
      </c>
    </row>
    <row r="499" spans="1:6" ht="15.75" thickBot="1" x14ac:dyDescent="0.3">
      <c r="A499" s="30" t="s">
        <v>54</v>
      </c>
      <c r="B499" s="31" t="s">
        <v>16</v>
      </c>
      <c r="C499" s="31">
        <v>15</v>
      </c>
      <c r="D499" s="42">
        <v>178156</v>
      </c>
      <c r="E499" s="31">
        <v>20</v>
      </c>
      <c r="F499" s="36">
        <f t="shared" si="27"/>
        <v>35631.200000000004</v>
      </c>
    </row>
    <row r="500" spans="1:6" ht="15.75" thickBot="1" x14ac:dyDescent="0.3">
      <c r="A500" s="30" t="s">
        <v>55</v>
      </c>
      <c r="B500" s="31" t="s">
        <v>16</v>
      </c>
      <c r="C500" s="31">
        <v>15</v>
      </c>
      <c r="D500" s="42">
        <v>178156</v>
      </c>
      <c r="E500" s="31">
        <v>20</v>
      </c>
      <c r="F500" s="36">
        <f t="shared" si="27"/>
        <v>35631.200000000004</v>
      </c>
    </row>
    <row r="501" spans="1:6" ht="15.75" thickBot="1" x14ac:dyDescent="0.3">
      <c r="A501" s="30" t="s">
        <v>56</v>
      </c>
      <c r="B501" s="31" t="s">
        <v>16</v>
      </c>
      <c r="C501" s="31">
        <v>15</v>
      </c>
      <c r="D501" s="42">
        <v>178156</v>
      </c>
      <c r="E501" s="31">
        <v>20</v>
      </c>
      <c r="F501" s="36">
        <f t="shared" si="27"/>
        <v>35631.200000000004</v>
      </c>
    </row>
    <row r="502" spans="1:6" ht="15.75" thickBot="1" x14ac:dyDescent="0.3">
      <c r="A502" s="30" t="s">
        <v>57</v>
      </c>
      <c r="B502" s="31" t="s">
        <v>16</v>
      </c>
      <c r="C502" s="31">
        <v>15</v>
      </c>
      <c r="D502" s="42">
        <v>178156</v>
      </c>
      <c r="E502" s="31">
        <v>20</v>
      </c>
      <c r="F502" s="36">
        <f t="shared" si="27"/>
        <v>35631.200000000004</v>
      </c>
    </row>
    <row r="503" spans="1:6" ht="15.75" thickBot="1" x14ac:dyDescent="0.3">
      <c r="A503" s="30" t="s">
        <v>58</v>
      </c>
      <c r="B503" s="31" t="s">
        <v>16</v>
      </c>
      <c r="C503" s="31">
        <v>15</v>
      </c>
      <c r="D503" s="42">
        <v>178156</v>
      </c>
      <c r="E503" s="31">
        <v>20</v>
      </c>
      <c r="F503" s="36">
        <f t="shared" si="27"/>
        <v>35631.200000000004</v>
      </c>
    </row>
    <row r="504" spans="1:6" ht="15.75" thickBot="1" x14ac:dyDescent="0.3">
      <c r="A504" s="30" t="s">
        <v>59</v>
      </c>
      <c r="B504" s="31" t="s">
        <v>16</v>
      </c>
      <c r="C504" s="31">
        <v>15</v>
      </c>
      <c r="D504" s="42">
        <v>178156</v>
      </c>
      <c r="E504" s="31">
        <v>20</v>
      </c>
      <c r="F504" s="36">
        <f t="shared" si="27"/>
        <v>35631.200000000004</v>
      </c>
    </row>
    <row r="505" spans="1:6" ht="15.75" thickBot="1" x14ac:dyDescent="0.3">
      <c r="A505" s="30" t="s">
        <v>60</v>
      </c>
      <c r="B505" s="31" t="s">
        <v>16</v>
      </c>
      <c r="C505" s="31">
        <v>15</v>
      </c>
      <c r="D505" s="42">
        <v>178156</v>
      </c>
      <c r="E505" s="31">
        <v>20</v>
      </c>
      <c r="F505" s="36">
        <f t="shared" si="27"/>
        <v>35631.200000000004</v>
      </c>
    </row>
    <row r="506" spans="1:6" ht="15.75" thickBot="1" x14ac:dyDescent="0.3">
      <c r="A506" s="30" t="s">
        <v>61</v>
      </c>
      <c r="B506" s="31" t="s">
        <v>16</v>
      </c>
      <c r="C506" s="31">
        <v>15</v>
      </c>
      <c r="D506" s="42">
        <v>178156</v>
      </c>
      <c r="E506" s="31">
        <v>20</v>
      </c>
      <c r="F506" s="36">
        <f t="shared" si="27"/>
        <v>35631.200000000004</v>
      </c>
    </row>
    <row r="507" spans="1:6" ht="15.75" thickBot="1" x14ac:dyDescent="0.3">
      <c r="A507" s="30" t="s">
        <v>49</v>
      </c>
      <c r="B507" s="31" t="s">
        <v>42</v>
      </c>
      <c r="C507" s="31" t="s">
        <v>42</v>
      </c>
      <c r="D507" s="39"/>
      <c r="E507" s="32"/>
      <c r="F507" s="33">
        <v>427572</v>
      </c>
    </row>
    <row r="511" spans="1:6" ht="15.75" thickBot="1" x14ac:dyDescent="0.3">
      <c r="A511" s="34" t="s">
        <v>62</v>
      </c>
      <c r="B511" s="34"/>
      <c r="C511" s="34" t="s">
        <v>63</v>
      </c>
      <c r="F511" s="21" t="s">
        <v>11</v>
      </c>
    </row>
    <row r="512" spans="1:6" ht="15.75" thickBot="1" x14ac:dyDescent="0.3">
      <c r="A512" s="28" t="s">
        <v>45</v>
      </c>
      <c r="B512" s="29" t="s">
        <v>0</v>
      </c>
      <c r="C512" s="29" t="s">
        <v>46</v>
      </c>
      <c r="D512" s="41" t="s">
        <v>47</v>
      </c>
      <c r="E512" s="29" t="s">
        <v>48</v>
      </c>
      <c r="F512" s="29" t="s">
        <v>49</v>
      </c>
    </row>
    <row r="513" spans="1:6" ht="15.75" thickBot="1" x14ac:dyDescent="0.3">
      <c r="A513" s="30" t="s">
        <v>50</v>
      </c>
      <c r="B513" s="31" t="s">
        <v>11</v>
      </c>
      <c r="C513" s="31">
        <v>15</v>
      </c>
      <c r="D513" s="42">
        <v>157093</v>
      </c>
      <c r="E513" s="31">
        <v>20</v>
      </c>
      <c r="F513" s="36">
        <f>SUM(D513*20%)</f>
        <v>31418.600000000002</v>
      </c>
    </row>
    <row r="514" spans="1:6" ht="15.75" thickBot="1" x14ac:dyDescent="0.3">
      <c r="A514" s="30" t="s">
        <v>51</v>
      </c>
      <c r="B514" s="31" t="s">
        <v>11</v>
      </c>
      <c r="C514" s="31">
        <v>15</v>
      </c>
      <c r="D514" s="42">
        <v>157093</v>
      </c>
      <c r="E514" s="31">
        <v>20</v>
      </c>
      <c r="F514" s="36">
        <f t="shared" ref="F514:F524" si="28">SUM(D514*20%)</f>
        <v>31418.600000000002</v>
      </c>
    </row>
    <row r="515" spans="1:6" ht="15.75" thickBot="1" x14ac:dyDescent="0.3">
      <c r="A515" s="30" t="s">
        <v>52</v>
      </c>
      <c r="B515" s="31" t="s">
        <v>11</v>
      </c>
      <c r="C515" s="31">
        <v>15</v>
      </c>
      <c r="D515" s="42">
        <v>157093</v>
      </c>
      <c r="E515" s="31">
        <v>20</v>
      </c>
      <c r="F515" s="36">
        <f t="shared" si="28"/>
        <v>31418.600000000002</v>
      </c>
    </row>
    <row r="516" spans="1:6" ht="15.75" thickBot="1" x14ac:dyDescent="0.3">
      <c r="A516" s="30" t="s">
        <v>53</v>
      </c>
      <c r="B516" s="31" t="s">
        <v>11</v>
      </c>
      <c r="C516" s="31">
        <v>15</v>
      </c>
      <c r="D516" s="42">
        <v>157093</v>
      </c>
      <c r="E516" s="31">
        <v>20</v>
      </c>
      <c r="F516" s="36">
        <f t="shared" si="28"/>
        <v>31418.600000000002</v>
      </c>
    </row>
    <row r="517" spans="1:6" ht="15.75" thickBot="1" x14ac:dyDescent="0.3">
      <c r="A517" s="30" t="s">
        <v>54</v>
      </c>
      <c r="B517" s="31" t="s">
        <v>11</v>
      </c>
      <c r="C517" s="31">
        <v>15</v>
      </c>
      <c r="D517" s="42">
        <v>157093</v>
      </c>
      <c r="E517" s="31">
        <v>20</v>
      </c>
      <c r="F517" s="36">
        <f t="shared" si="28"/>
        <v>31418.600000000002</v>
      </c>
    </row>
    <row r="518" spans="1:6" ht="15.75" thickBot="1" x14ac:dyDescent="0.3">
      <c r="A518" s="30" t="s">
        <v>55</v>
      </c>
      <c r="B518" s="31" t="s">
        <v>11</v>
      </c>
      <c r="C518" s="31">
        <v>15</v>
      </c>
      <c r="D518" s="42">
        <v>157093</v>
      </c>
      <c r="E518" s="31">
        <v>20</v>
      </c>
      <c r="F518" s="36">
        <f t="shared" si="28"/>
        <v>31418.600000000002</v>
      </c>
    </row>
    <row r="519" spans="1:6" ht="15.75" thickBot="1" x14ac:dyDescent="0.3">
      <c r="A519" s="30" t="s">
        <v>56</v>
      </c>
      <c r="B519" s="31" t="s">
        <v>11</v>
      </c>
      <c r="C519" s="31">
        <v>15</v>
      </c>
      <c r="D519" s="42">
        <v>157093</v>
      </c>
      <c r="E519" s="31">
        <v>20</v>
      </c>
      <c r="F519" s="36">
        <f t="shared" si="28"/>
        <v>31418.600000000002</v>
      </c>
    </row>
    <row r="520" spans="1:6" ht="15.75" thickBot="1" x14ac:dyDescent="0.3">
      <c r="A520" s="30" t="s">
        <v>57</v>
      </c>
      <c r="B520" s="31" t="s">
        <v>11</v>
      </c>
      <c r="C520" s="31">
        <v>15</v>
      </c>
      <c r="D520" s="42">
        <v>157093</v>
      </c>
      <c r="E520" s="31">
        <v>20</v>
      </c>
      <c r="F520" s="36">
        <f t="shared" si="28"/>
        <v>31418.600000000002</v>
      </c>
    </row>
    <row r="521" spans="1:6" ht="15.75" thickBot="1" x14ac:dyDescent="0.3">
      <c r="A521" s="30" t="s">
        <v>58</v>
      </c>
      <c r="B521" s="31" t="s">
        <v>11</v>
      </c>
      <c r="C521" s="31">
        <v>15</v>
      </c>
      <c r="D521" s="42">
        <v>157093</v>
      </c>
      <c r="E521" s="31">
        <v>20</v>
      </c>
      <c r="F521" s="36">
        <f t="shared" si="28"/>
        <v>31418.600000000002</v>
      </c>
    </row>
    <row r="522" spans="1:6" ht="15.75" thickBot="1" x14ac:dyDescent="0.3">
      <c r="A522" s="30" t="s">
        <v>59</v>
      </c>
      <c r="B522" s="31" t="s">
        <v>11</v>
      </c>
      <c r="C522" s="31">
        <v>15</v>
      </c>
      <c r="D522" s="42">
        <v>157093</v>
      </c>
      <c r="E522" s="31">
        <v>20</v>
      </c>
      <c r="F522" s="36">
        <f t="shared" si="28"/>
        <v>31418.600000000002</v>
      </c>
    </row>
    <row r="523" spans="1:6" ht="15.75" thickBot="1" x14ac:dyDescent="0.3">
      <c r="A523" s="30" t="s">
        <v>60</v>
      </c>
      <c r="B523" s="31" t="s">
        <v>11</v>
      </c>
      <c r="C523" s="31">
        <v>15</v>
      </c>
      <c r="D523" s="42">
        <v>157093</v>
      </c>
      <c r="E523" s="31">
        <v>20</v>
      </c>
      <c r="F523" s="36">
        <f t="shared" si="28"/>
        <v>31418.600000000002</v>
      </c>
    </row>
    <row r="524" spans="1:6" ht="15.75" thickBot="1" x14ac:dyDescent="0.3">
      <c r="A524" s="30" t="s">
        <v>61</v>
      </c>
      <c r="B524" s="31" t="s">
        <v>11</v>
      </c>
      <c r="C524" s="31">
        <v>15</v>
      </c>
      <c r="D524" s="42">
        <v>157093</v>
      </c>
      <c r="E524" s="31">
        <v>20</v>
      </c>
      <c r="F524" s="36">
        <f t="shared" si="28"/>
        <v>31418.600000000002</v>
      </c>
    </row>
    <row r="525" spans="1:6" ht="15.75" thickBot="1" x14ac:dyDescent="0.3">
      <c r="A525" s="30" t="s">
        <v>49</v>
      </c>
      <c r="B525" s="31" t="s">
        <v>42</v>
      </c>
      <c r="C525" s="31" t="s">
        <v>42</v>
      </c>
      <c r="D525" s="39"/>
      <c r="E525" s="32"/>
      <c r="F525" s="33">
        <v>377028</v>
      </c>
    </row>
    <row r="529" spans="1:6" ht="15.75" thickBot="1" x14ac:dyDescent="0.3">
      <c r="A529" s="34" t="s">
        <v>62</v>
      </c>
      <c r="B529" s="34"/>
      <c r="C529" s="34" t="s">
        <v>63</v>
      </c>
      <c r="F529" s="21" t="s">
        <v>11</v>
      </c>
    </row>
    <row r="530" spans="1:6" ht="15.75" thickBot="1" x14ac:dyDescent="0.3">
      <c r="A530" s="28" t="s">
        <v>45</v>
      </c>
      <c r="B530" s="29" t="s">
        <v>0</v>
      </c>
      <c r="C530" s="29" t="s">
        <v>46</v>
      </c>
      <c r="D530" s="41" t="s">
        <v>47</v>
      </c>
      <c r="E530" s="29" t="s">
        <v>48</v>
      </c>
      <c r="F530" s="29" t="s">
        <v>49</v>
      </c>
    </row>
    <row r="531" spans="1:6" ht="15.75" thickBot="1" x14ac:dyDescent="0.3">
      <c r="A531" s="30" t="s">
        <v>50</v>
      </c>
      <c r="B531" s="31" t="s">
        <v>11</v>
      </c>
      <c r="C531" s="31">
        <v>15</v>
      </c>
      <c r="D531" s="42">
        <v>157093</v>
      </c>
      <c r="E531" s="31">
        <v>20</v>
      </c>
      <c r="F531" s="36">
        <f>SUM(D531*20%)</f>
        <v>31418.600000000002</v>
      </c>
    </row>
    <row r="532" spans="1:6" ht="15.75" thickBot="1" x14ac:dyDescent="0.3">
      <c r="A532" s="30" t="s">
        <v>51</v>
      </c>
      <c r="B532" s="31" t="s">
        <v>11</v>
      </c>
      <c r="C532" s="31">
        <v>15</v>
      </c>
      <c r="D532" s="42">
        <v>157093</v>
      </c>
      <c r="E532" s="31">
        <v>20</v>
      </c>
      <c r="F532" s="36">
        <f t="shared" ref="F532:F542" si="29">SUM(D532*20%)</f>
        <v>31418.600000000002</v>
      </c>
    </row>
    <row r="533" spans="1:6" ht="15.75" thickBot="1" x14ac:dyDescent="0.3">
      <c r="A533" s="30" t="s">
        <v>52</v>
      </c>
      <c r="B533" s="31" t="s">
        <v>11</v>
      </c>
      <c r="C533" s="31">
        <v>15</v>
      </c>
      <c r="D533" s="42">
        <v>157093</v>
      </c>
      <c r="E533" s="31">
        <v>20</v>
      </c>
      <c r="F533" s="36">
        <f t="shared" si="29"/>
        <v>31418.600000000002</v>
      </c>
    </row>
    <row r="534" spans="1:6" ht="15.75" thickBot="1" x14ac:dyDescent="0.3">
      <c r="A534" s="30" t="s">
        <v>53</v>
      </c>
      <c r="B534" s="31" t="s">
        <v>11</v>
      </c>
      <c r="C534" s="31">
        <v>15</v>
      </c>
      <c r="D534" s="42">
        <v>157093</v>
      </c>
      <c r="E534" s="31">
        <v>20</v>
      </c>
      <c r="F534" s="36">
        <f t="shared" si="29"/>
        <v>31418.600000000002</v>
      </c>
    </row>
    <row r="535" spans="1:6" ht="15.75" thickBot="1" x14ac:dyDescent="0.3">
      <c r="A535" s="30" t="s">
        <v>54</v>
      </c>
      <c r="B535" s="31" t="s">
        <v>11</v>
      </c>
      <c r="C535" s="31">
        <v>15</v>
      </c>
      <c r="D535" s="42">
        <v>157093</v>
      </c>
      <c r="E535" s="31">
        <v>20</v>
      </c>
      <c r="F535" s="36">
        <f t="shared" si="29"/>
        <v>31418.600000000002</v>
      </c>
    </row>
    <row r="536" spans="1:6" ht="15.75" thickBot="1" x14ac:dyDescent="0.3">
      <c r="A536" s="30" t="s">
        <v>55</v>
      </c>
      <c r="B536" s="31" t="s">
        <v>11</v>
      </c>
      <c r="C536" s="31">
        <v>15</v>
      </c>
      <c r="D536" s="42">
        <v>157093</v>
      </c>
      <c r="E536" s="31">
        <v>20</v>
      </c>
      <c r="F536" s="36">
        <f t="shared" si="29"/>
        <v>31418.600000000002</v>
      </c>
    </row>
    <row r="537" spans="1:6" ht="15.75" thickBot="1" x14ac:dyDescent="0.3">
      <c r="A537" s="30" t="s">
        <v>56</v>
      </c>
      <c r="B537" s="31" t="s">
        <v>11</v>
      </c>
      <c r="C537" s="31">
        <v>15</v>
      </c>
      <c r="D537" s="42">
        <v>157093</v>
      </c>
      <c r="E537" s="31">
        <v>20</v>
      </c>
      <c r="F537" s="36">
        <f t="shared" si="29"/>
        <v>31418.600000000002</v>
      </c>
    </row>
    <row r="538" spans="1:6" ht="15.75" thickBot="1" x14ac:dyDescent="0.3">
      <c r="A538" s="30" t="s">
        <v>57</v>
      </c>
      <c r="B538" s="31" t="s">
        <v>11</v>
      </c>
      <c r="C538" s="31">
        <v>15</v>
      </c>
      <c r="D538" s="42">
        <v>157093</v>
      </c>
      <c r="E538" s="31">
        <v>20</v>
      </c>
      <c r="F538" s="36">
        <f t="shared" si="29"/>
        <v>31418.600000000002</v>
      </c>
    </row>
    <row r="539" spans="1:6" ht="15.75" thickBot="1" x14ac:dyDescent="0.3">
      <c r="A539" s="30" t="s">
        <v>58</v>
      </c>
      <c r="B539" s="31" t="s">
        <v>11</v>
      </c>
      <c r="C539" s="31">
        <v>15</v>
      </c>
      <c r="D539" s="42">
        <v>157093</v>
      </c>
      <c r="E539" s="31">
        <v>20</v>
      </c>
      <c r="F539" s="36">
        <f t="shared" si="29"/>
        <v>31418.600000000002</v>
      </c>
    </row>
    <row r="540" spans="1:6" ht="15.75" thickBot="1" x14ac:dyDescent="0.3">
      <c r="A540" s="30" t="s">
        <v>59</v>
      </c>
      <c r="B540" s="31" t="s">
        <v>11</v>
      </c>
      <c r="C540" s="31">
        <v>15</v>
      </c>
      <c r="D540" s="42">
        <v>157093</v>
      </c>
      <c r="E540" s="31">
        <v>20</v>
      </c>
      <c r="F540" s="36">
        <f t="shared" si="29"/>
        <v>31418.600000000002</v>
      </c>
    </row>
    <row r="541" spans="1:6" ht="15.75" thickBot="1" x14ac:dyDescent="0.3">
      <c r="A541" s="30" t="s">
        <v>60</v>
      </c>
      <c r="B541" s="31" t="s">
        <v>11</v>
      </c>
      <c r="C541" s="31">
        <v>15</v>
      </c>
      <c r="D541" s="42">
        <v>157093</v>
      </c>
      <c r="E541" s="31">
        <v>20</v>
      </c>
      <c r="F541" s="36">
        <f t="shared" si="29"/>
        <v>31418.600000000002</v>
      </c>
    </row>
    <row r="542" spans="1:6" ht="15.75" thickBot="1" x14ac:dyDescent="0.3">
      <c r="A542" s="30" t="s">
        <v>61</v>
      </c>
      <c r="B542" s="31" t="s">
        <v>11</v>
      </c>
      <c r="C542" s="31">
        <v>15</v>
      </c>
      <c r="D542" s="42">
        <v>157093</v>
      </c>
      <c r="E542" s="31">
        <v>20</v>
      </c>
      <c r="F542" s="36">
        <f t="shared" si="29"/>
        <v>31418.600000000002</v>
      </c>
    </row>
    <row r="543" spans="1:6" ht="15.75" thickBot="1" x14ac:dyDescent="0.3">
      <c r="A543" s="30" t="s">
        <v>49</v>
      </c>
      <c r="B543" s="31" t="s">
        <v>42</v>
      </c>
      <c r="C543" s="31" t="s">
        <v>42</v>
      </c>
      <c r="D543" s="39"/>
      <c r="E543" s="32"/>
      <c r="F543" s="33">
        <v>377028</v>
      </c>
    </row>
    <row r="547" spans="1:6" ht="15.75" thickBot="1" x14ac:dyDescent="0.3">
      <c r="A547" s="34" t="s">
        <v>62</v>
      </c>
      <c r="B547" s="34"/>
      <c r="C547" s="34" t="s">
        <v>63</v>
      </c>
      <c r="F547" s="21" t="s">
        <v>11</v>
      </c>
    </row>
    <row r="548" spans="1:6" ht="15.75" thickBot="1" x14ac:dyDescent="0.3">
      <c r="A548" s="28" t="s">
        <v>45</v>
      </c>
      <c r="B548" s="29" t="s">
        <v>0</v>
      </c>
      <c r="C548" s="29" t="s">
        <v>46</v>
      </c>
      <c r="D548" s="41" t="s">
        <v>47</v>
      </c>
      <c r="E548" s="29" t="s">
        <v>48</v>
      </c>
      <c r="F548" s="29" t="s">
        <v>49</v>
      </c>
    </row>
    <row r="549" spans="1:6" ht="15.75" thickBot="1" x14ac:dyDescent="0.3">
      <c r="A549" s="30" t="s">
        <v>50</v>
      </c>
      <c r="B549" s="31" t="s">
        <v>11</v>
      </c>
      <c r="C549" s="31">
        <v>15</v>
      </c>
      <c r="D549" s="42">
        <v>157093</v>
      </c>
      <c r="E549" s="31">
        <v>20</v>
      </c>
      <c r="F549" s="36">
        <f>SUM(D549*20%)</f>
        <v>31418.600000000002</v>
      </c>
    </row>
    <row r="550" spans="1:6" ht="15.75" thickBot="1" x14ac:dyDescent="0.3">
      <c r="A550" s="30" t="s">
        <v>51</v>
      </c>
      <c r="B550" s="31" t="s">
        <v>11</v>
      </c>
      <c r="C550" s="31">
        <v>15</v>
      </c>
      <c r="D550" s="42">
        <v>157093</v>
      </c>
      <c r="E550" s="31">
        <v>20</v>
      </c>
      <c r="F550" s="36">
        <f t="shared" ref="F550:F560" si="30">SUM(D550*20%)</f>
        <v>31418.600000000002</v>
      </c>
    </row>
    <row r="551" spans="1:6" ht="15.75" thickBot="1" x14ac:dyDescent="0.3">
      <c r="A551" s="30" t="s">
        <v>52</v>
      </c>
      <c r="B551" s="31" t="s">
        <v>11</v>
      </c>
      <c r="C551" s="31">
        <v>15</v>
      </c>
      <c r="D551" s="42">
        <v>157093</v>
      </c>
      <c r="E551" s="31">
        <v>20</v>
      </c>
      <c r="F551" s="36">
        <f t="shared" si="30"/>
        <v>31418.600000000002</v>
      </c>
    </row>
    <row r="552" spans="1:6" ht="15.75" thickBot="1" x14ac:dyDescent="0.3">
      <c r="A552" s="30" t="s">
        <v>53</v>
      </c>
      <c r="B552" s="31" t="s">
        <v>11</v>
      </c>
      <c r="C552" s="31">
        <v>15</v>
      </c>
      <c r="D552" s="42">
        <v>157093</v>
      </c>
      <c r="E552" s="31">
        <v>20</v>
      </c>
      <c r="F552" s="36">
        <f t="shared" si="30"/>
        <v>31418.600000000002</v>
      </c>
    </row>
    <row r="553" spans="1:6" ht="15.75" thickBot="1" x14ac:dyDescent="0.3">
      <c r="A553" s="30" t="s">
        <v>54</v>
      </c>
      <c r="B553" s="31" t="s">
        <v>11</v>
      </c>
      <c r="C553" s="31">
        <v>15</v>
      </c>
      <c r="D553" s="42">
        <v>157093</v>
      </c>
      <c r="E553" s="31">
        <v>20</v>
      </c>
      <c r="F553" s="36">
        <f t="shared" si="30"/>
        <v>31418.600000000002</v>
      </c>
    </row>
    <row r="554" spans="1:6" ht="15.75" thickBot="1" x14ac:dyDescent="0.3">
      <c r="A554" s="30" t="s">
        <v>55</v>
      </c>
      <c r="B554" s="31" t="s">
        <v>11</v>
      </c>
      <c r="C554" s="31">
        <v>15</v>
      </c>
      <c r="D554" s="42">
        <v>157093</v>
      </c>
      <c r="E554" s="31">
        <v>20</v>
      </c>
      <c r="F554" s="36">
        <f t="shared" si="30"/>
        <v>31418.600000000002</v>
      </c>
    </row>
    <row r="555" spans="1:6" ht="15.75" thickBot="1" x14ac:dyDescent="0.3">
      <c r="A555" s="30" t="s">
        <v>56</v>
      </c>
      <c r="B555" s="31" t="s">
        <v>11</v>
      </c>
      <c r="C555" s="31">
        <v>15</v>
      </c>
      <c r="D555" s="42">
        <v>157093</v>
      </c>
      <c r="E555" s="31">
        <v>20</v>
      </c>
      <c r="F555" s="36">
        <f t="shared" si="30"/>
        <v>31418.600000000002</v>
      </c>
    </row>
    <row r="556" spans="1:6" ht="15.75" thickBot="1" x14ac:dyDescent="0.3">
      <c r="A556" s="30" t="s">
        <v>57</v>
      </c>
      <c r="B556" s="31" t="s">
        <v>11</v>
      </c>
      <c r="C556" s="31">
        <v>15</v>
      </c>
      <c r="D556" s="42">
        <v>157093</v>
      </c>
      <c r="E556" s="31">
        <v>20</v>
      </c>
      <c r="F556" s="36">
        <f t="shared" si="30"/>
        <v>31418.600000000002</v>
      </c>
    </row>
    <row r="557" spans="1:6" ht="15.75" thickBot="1" x14ac:dyDescent="0.3">
      <c r="A557" s="30" t="s">
        <v>58</v>
      </c>
      <c r="B557" s="31" t="s">
        <v>11</v>
      </c>
      <c r="C557" s="31">
        <v>15</v>
      </c>
      <c r="D557" s="42">
        <v>157093</v>
      </c>
      <c r="E557" s="31">
        <v>20</v>
      </c>
      <c r="F557" s="36">
        <f t="shared" si="30"/>
        <v>31418.600000000002</v>
      </c>
    </row>
    <row r="558" spans="1:6" ht="15.75" thickBot="1" x14ac:dyDescent="0.3">
      <c r="A558" s="30" t="s">
        <v>59</v>
      </c>
      <c r="B558" s="31" t="s">
        <v>11</v>
      </c>
      <c r="C558" s="31">
        <v>15</v>
      </c>
      <c r="D558" s="42">
        <v>157093</v>
      </c>
      <c r="E558" s="31">
        <v>20</v>
      </c>
      <c r="F558" s="36">
        <f t="shared" si="30"/>
        <v>31418.600000000002</v>
      </c>
    </row>
    <row r="559" spans="1:6" ht="15.75" thickBot="1" x14ac:dyDescent="0.3">
      <c r="A559" s="30" t="s">
        <v>60</v>
      </c>
      <c r="B559" s="31" t="s">
        <v>11</v>
      </c>
      <c r="C559" s="31">
        <v>15</v>
      </c>
      <c r="D559" s="42">
        <v>157093</v>
      </c>
      <c r="E559" s="31">
        <v>20</v>
      </c>
      <c r="F559" s="36">
        <f t="shared" si="30"/>
        <v>31418.600000000002</v>
      </c>
    </row>
    <row r="560" spans="1:6" ht="15.75" thickBot="1" x14ac:dyDescent="0.3">
      <c r="A560" s="30" t="s">
        <v>61</v>
      </c>
      <c r="B560" s="31" t="s">
        <v>11</v>
      </c>
      <c r="C560" s="31">
        <v>15</v>
      </c>
      <c r="D560" s="42">
        <v>157093</v>
      </c>
      <c r="E560" s="31">
        <v>20</v>
      </c>
      <c r="F560" s="36">
        <f t="shared" si="30"/>
        <v>31418.600000000002</v>
      </c>
    </row>
    <row r="561" spans="1:6" ht="15.75" thickBot="1" x14ac:dyDescent="0.3">
      <c r="A561" s="30" t="s">
        <v>49</v>
      </c>
      <c r="B561" s="31" t="s">
        <v>42</v>
      </c>
      <c r="C561" s="31" t="s">
        <v>42</v>
      </c>
      <c r="D561" s="39"/>
      <c r="E561" s="32"/>
      <c r="F561" s="33">
        <v>377028</v>
      </c>
    </row>
    <row r="565" spans="1:6" ht="15.75" thickBot="1" x14ac:dyDescent="0.3">
      <c r="A565" s="34" t="s">
        <v>62</v>
      </c>
      <c r="B565" s="34"/>
      <c r="C565" s="34" t="s">
        <v>63</v>
      </c>
      <c r="F565" s="21" t="s">
        <v>11</v>
      </c>
    </row>
    <row r="566" spans="1:6" ht="15.75" thickBot="1" x14ac:dyDescent="0.3">
      <c r="A566" s="28" t="s">
        <v>45</v>
      </c>
      <c r="B566" s="29" t="s">
        <v>0</v>
      </c>
      <c r="C566" s="29" t="s">
        <v>46</v>
      </c>
      <c r="D566" s="41" t="s">
        <v>47</v>
      </c>
      <c r="E566" s="29" t="s">
        <v>48</v>
      </c>
      <c r="F566" s="29" t="s">
        <v>49</v>
      </c>
    </row>
    <row r="567" spans="1:6" ht="15.75" thickBot="1" x14ac:dyDescent="0.3">
      <c r="A567" s="30" t="s">
        <v>50</v>
      </c>
      <c r="B567" s="31" t="s">
        <v>11</v>
      </c>
      <c r="C567" s="31">
        <v>15</v>
      </c>
      <c r="D567" s="42">
        <v>157093</v>
      </c>
      <c r="E567" s="31">
        <v>20</v>
      </c>
      <c r="F567" s="36">
        <f>SUM(D567*20%)</f>
        <v>31418.600000000002</v>
      </c>
    </row>
    <row r="568" spans="1:6" ht="15.75" thickBot="1" x14ac:dyDescent="0.3">
      <c r="A568" s="30" t="s">
        <v>51</v>
      </c>
      <c r="B568" s="31" t="s">
        <v>11</v>
      </c>
      <c r="C568" s="31">
        <v>15</v>
      </c>
      <c r="D568" s="42">
        <v>157093</v>
      </c>
      <c r="E568" s="31">
        <v>20</v>
      </c>
      <c r="F568" s="36">
        <f t="shared" ref="F568:F578" si="31">SUM(D568*20%)</f>
        <v>31418.600000000002</v>
      </c>
    </row>
    <row r="569" spans="1:6" ht="15.75" thickBot="1" x14ac:dyDescent="0.3">
      <c r="A569" s="30" t="s">
        <v>52</v>
      </c>
      <c r="B569" s="31" t="s">
        <v>11</v>
      </c>
      <c r="C569" s="31">
        <v>15</v>
      </c>
      <c r="D569" s="42">
        <v>157093</v>
      </c>
      <c r="E569" s="31">
        <v>20</v>
      </c>
      <c r="F569" s="36">
        <f t="shared" si="31"/>
        <v>31418.600000000002</v>
      </c>
    </row>
    <row r="570" spans="1:6" ht="15.75" thickBot="1" x14ac:dyDescent="0.3">
      <c r="A570" s="30" t="s">
        <v>53</v>
      </c>
      <c r="B570" s="31" t="s">
        <v>11</v>
      </c>
      <c r="C570" s="31">
        <v>15</v>
      </c>
      <c r="D570" s="42">
        <v>157093</v>
      </c>
      <c r="E570" s="31">
        <v>20</v>
      </c>
      <c r="F570" s="36">
        <f t="shared" si="31"/>
        <v>31418.600000000002</v>
      </c>
    </row>
    <row r="571" spans="1:6" ht="15.75" thickBot="1" x14ac:dyDescent="0.3">
      <c r="A571" s="30" t="s">
        <v>54</v>
      </c>
      <c r="B571" s="31" t="s">
        <v>11</v>
      </c>
      <c r="C571" s="31">
        <v>15</v>
      </c>
      <c r="D571" s="42">
        <v>157093</v>
      </c>
      <c r="E571" s="31">
        <v>20</v>
      </c>
      <c r="F571" s="36">
        <f t="shared" si="31"/>
        <v>31418.600000000002</v>
      </c>
    </row>
    <row r="572" spans="1:6" ht="15.75" thickBot="1" x14ac:dyDescent="0.3">
      <c r="A572" s="30" t="s">
        <v>55</v>
      </c>
      <c r="B572" s="31" t="s">
        <v>11</v>
      </c>
      <c r="C572" s="31">
        <v>15</v>
      </c>
      <c r="D572" s="42">
        <v>157093</v>
      </c>
      <c r="E572" s="31">
        <v>20</v>
      </c>
      <c r="F572" s="36">
        <f t="shared" si="31"/>
        <v>31418.600000000002</v>
      </c>
    </row>
    <row r="573" spans="1:6" ht="15.75" thickBot="1" x14ac:dyDescent="0.3">
      <c r="A573" s="30" t="s">
        <v>56</v>
      </c>
      <c r="B573" s="31" t="s">
        <v>11</v>
      </c>
      <c r="C573" s="31">
        <v>15</v>
      </c>
      <c r="D573" s="42">
        <v>157093</v>
      </c>
      <c r="E573" s="31">
        <v>20</v>
      </c>
      <c r="F573" s="36">
        <f t="shared" si="31"/>
        <v>31418.600000000002</v>
      </c>
    </row>
    <row r="574" spans="1:6" ht="15.75" thickBot="1" x14ac:dyDescent="0.3">
      <c r="A574" s="30" t="s">
        <v>57</v>
      </c>
      <c r="B574" s="31" t="s">
        <v>11</v>
      </c>
      <c r="C574" s="31">
        <v>15</v>
      </c>
      <c r="D574" s="42">
        <v>157093</v>
      </c>
      <c r="E574" s="31">
        <v>20</v>
      </c>
      <c r="F574" s="36">
        <f t="shared" si="31"/>
        <v>31418.600000000002</v>
      </c>
    </row>
    <row r="575" spans="1:6" ht="15.75" thickBot="1" x14ac:dyDescent="0.3">
      <c r="A575" s="30" t="s">
        <v>58</v>
      </c>
      <c r="B575" s="31" t="s">
        <v>11</v>
      </c>
      <c r="C575" s="31">
        <v>15</v>
      </c>
      <c r="D575" s="42">
        <v>157093</v>
      </c>
      <c r="E575" s="31">
        <v>20</v>
      </c>
      <c r="F575" s="36">
        <f t="shared" si="31"/>
        <v>31418.600000000002</v>
      </c>
    </row>
    <row r="576" spans="1:6" ht="15.75" thickBot="1" x14ac:dyDescent="0.3">
      <c r="A576" s="30" t="s">
        <v>59</v>
      </c>
      <c r="B576" s="31" t="s">
        <v>11</v>
      </c>
      <c r="C576" s="31">
        <v>15</v>
      </c>
      <c r="D576" s="42">
        <v>157093</v>
      </c>
      <c r="E576" s="31">
        <v>20</v>
      </c>
      <c r="F576" s="36">
        <f t="shared" si="31"/>
        <v>31418.600000000002</v>
      </c>
    </row>
    <row r="577" spans="1:6" ht="15.75" thickBot="1" x14ac:dyDescent="0.3">
      <c r="A577" s="30" t="s">
        <v>60</v>
      </c>
      <c r="B577" s="31" t="s">
        <v>11</v>
      </c>
      <c r="C577" s="31">
        <v>15</v>
      </c>
      <c r="D577" s="42">
        <v>157093</v>
      </c>
      <c r="E577" s="31">
        <v>20</v>
      </c>
      <c r="F577" s="36">
        <f t="shared" si="31"/>
        <v>31418.600000000002</v>
      </c>
    </row>
    <row r="578" spans="1:6" ht="15.75" thickBot="1" x14ac:dyDescent="0.3">
      <c r="A578" s="30" t="s">
        <v>61</v>
      </c>
      <c r="B578" s="31" t="s">
        <v>11</v>
      </c>
      <c r="C578" s="31">
        <v>15</v>
      </c>
      <c r="D578" s="42">
        <v>157093</v>
      </c>
      <c r="E578" s="31">
        <v>20</v>
      </c>
      <c r="F578" s="36">
        <f t="shared" si="31"/>
        <v>31418.600000000002</v>
      </c>
    </row>
    <row r="579" spans="1:6" ht="15.75" thickBot="1" x14ac:dyDescent="0.3">
      <c r="A579" s="30" t="s">
        <v>49</v>
      </c>
      <c r="B579" s="31" t="s">
        <v>42</v>
      </c>
      <c r="C579" s="31" t="s">
        <v>42</v>
      </c>
      <c r="D579" s="39"/>
      <c r="E579" s="32"/>
      <c r="F579" s="33">
        <v>377028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4"/>
  <sheetViews>
    <sheetView workbookViewId="0">
      <selection activeCell="K11" sqref="K11"/>
    </sheetView>
  </sheetViews>
  <sheetFormatPr baseColWidth="10" defaultRowHeight="15" x14ac:dyDescent="0.25"/>
  <cols>
    <col min="2" max="2" width="41.28515625" customWidth="1"/>
  </cols>
  <sheetData>
    <row r="1" spans="1:8" ht="15.75" thickBot="1" x14ac:dyDescent="0.3">
      <c r="A1" s="38" t="s">
        <v>65</v>
      </c>
      <c r="B1" s="38" t="s">
        <v>66</v>
      </c>
      <c r="C1" s="38" t="s">
        <v>67</v>
      </c>
      <c r="D1" s="38" t="s">
        <v>68</v>
      </c>
      <c r="E1" s="38" t="s">
        <v>69</v>
      </c>
      <c r="F1" s="38" t="s">
        <v>70</v>
      </c>
      <c r="G1" s="38" t="s">
        <v>45</v>
      </c>
      <c r="H1" s="38" t="s">
        <v>49</v>
      </c>
    </row>
    <row r="2" spans="1:8" ht="15.75" thickBot="1" x14ac:dyDescent="0.3">
      <c r="A2" s="37"/>
      <c r="B2" s="37"/>
      <c r="C2" s="37"/>
      <c r="D2" s="37"/>
      <c r="E2" s="37"/>
      <c r="F2" s="37"/>
      <c r="G2" s="37"/>
      <c r="H2" s="37"/>
    </row>
    <row r="3" spans="1:8" ht="15.75" thickBot="1" x14ac:dyDescent="0.3">
      <c r="A3" s="37"/>
      <c r="B3" s="37"/>
      <c r="C3" s="37"/>
      <c r="D3" s="37"/>
      <c r="E3" s="37"/>
      <c r="F3" s="37"/>
      <c r="G3" s="37"/>
      <c r="H3" s="37"/>
    </row>
    <row r="4" spans="1:8" ht="15.75" thickBot="1" x14ac:dyDescent="0.3">
      <c r="A4" s="37"/>
      <c r="B4" s="37"/>
      <c r="C4" s="37"/>
      <c r="D4" s="37"/>
      <c r="E4" s="37"/>
      <c r="F4" s="37"/>
      <c r="G4" s="37"/>
      <c r="H4" s="37"/>
    </row>
    <row r="5" spans="1:8" ht="15.75" thickBot="1" x14ac:dyDescent="0.3">
      <c r="A5" s="37"/>
      <c r="B5" s="37"/>
      <c r="C5" s="37"/>
      <c r="D5" s="37"/>
      <c r="E5" s="37"/>
      <c r="F5" s="37"/>
      <c r="G5" s="37"/>
      <c r="H5" s="37"/>
    </row>
    <row r="6" spans="1:8" ht="15.75" thickBot="1" x14ac:dyDescent="0.3">
      <c r="A6" s="37"/>
      <c r="B6" s="37"/>
      <c r="C6" s="37"/>
      <c r="D6" s="37"/>
      <c r="E6" s="37"/>
      <c r="F6" s="37"/>
      <c r="G6" s="37"/>
      <c r="H6" s="37"/>
    </row>
    <row r="7" spans="1:8" ht="15.75" thickBot="1" x14ac:dyDescent="0.3">
      <c r="A7" s="37"/>
      <c r="B7" s="37"/>
      <c r="C7" s="37"/>
      <c r="D7" s="37"/>
      <c r="E7" s="37"/>
      <c r="F7" s="37"/>
      <c r="G7" s="37"/>
      <c r="H7" s="37"/>
    </row>
    <row r="8" spans="1:8" ht="15.75" thickBot="1" x14ac:dyDescent="0.3">
      <c r="A8" s="37"/>
      <c r="B8" s="37"/>
      <c r="C8" s="37"/>
      <c r="D8" s="37"/>
      <c r="E8" s="37"/>
      <c r="F8" s="37"/>
      <c r="G8" s="37"/>
      <c r="H8" s="37"/>
    </row>
    <row r="9" spans="1:8" ht="15.75" thickBot="1" x14ac:dyDescent="0.3">
      <c r="A9" s="37"/>
      <c r="B9" s="37"/>
      <c r="C9" s="37"/>
      <c r="D9" s="37"/>
      <c r="E9" s="37"/>
      <c r="F9" s="37"/>
      <c r="G9" s="37"/>
      <c r="H9" s="37"/>
    </row>
    <row r="10" spans="1:8" ht="15.75" thickBot="1" x14ac:dyDescent="0.3">
      <c r="A10" s="37"/>
      <c r="B10" s="37"/>
      <c r="C10" s="37"/>
      <c r="D10" s="37"/>
      <c r="E10" s="37"/>
      <c r="F10" s="37"/>
      <c r="G10" s="37"/>
      <c r="H10" s="37"/>
    </row>
    <row r="11" spans="1:8" ht="15.75" thickBot="1" x14ac:dyDescent="0.3">
      <c r="A11" s="37"/>
      <c r="B11" s="37"/>
      <c r="C11" s="37"/>
      <c r="D11" s="37"/>
      <c r="E11" s="37"/>
      <c r="F11" s="37"/>
      <c r="G11" s="37"/>
      <c r="H11" s="37"/>
    </row>
    <row r="12" spans="1:8" ht="15.75" thickBot="1" x14ac:dyDescent="0.3">
      <c r="A12" s="37"/>
      <c r="B12" s="37"/>
      <c r="C12" s="37"/>
      <c r="D12" s="37"/>
      <c r="E12" s="37"/>
      <c r="F12" s="37"/>
      <c r="G12" s="37"/>
      <c r="H12" s="37"/>
    </row>
    <row r="13" spans="1:8" ht="15.75" thickBot="1" x14ac:dyDescent="0.3">
      <c r="A13" s="37"/>
      <c r="B13" s="37"/>
      <c r="C13" s="37"/>
      <c r="D13" s="37"/>
      <c r="E13" s="37"/>
      <c r="F13" s="37"/>
      <c r="G13" s="37"/>
      <c r="H13" s="37"/>
    </row>
    <row r="14" spans="1:8" ht="15.75" thickBot="1" x14ac:dyDescent="0.3">
      <c r="A14" s="37"/>
      <c r="B14" s="37"/>
      <c r="C14" s="37"/>
      <c r="D14" s="37"/>
      <c r="E14" s="37"/>
      <c r="F14" s="37"/>
      <c r="G14" s="37"/>
      <c r="H14" s="37"/>
    </row>
    <row r="15" spans="1:8" ht="15.75" thickBot="1" x14ac:dyDescent="0.3">
      <c r="A15" s="37"/>
      <c r="B15" s="37"/>
      <c r="C15" s="37"/>
      <c r="D15" s="37"/>
      <c r="E15" s="37"/>
      <c r="F15" s="37"/>
      <c r="G15" s="37"/>
      <c r="H15" s="37"/>
    </row>
    <row r="16" spans="1:8" ht="15.75" thickBot="1" x14ac:dyDescent="0.3">
      <c r="A16" s="37"/>
      <c r="B16" s="37"/>
      <c r="C16" s="37"/>
      <c r="D16" s="37"/>
      <c r="E16" s="37"/>
      <c r="F16" s="37"/>
      <c r="G16" s="37"/>
      <c r="H16" s="37"/>
    </row>
    <row r="17" spans="1:8" ht="15.75" thickBot="1" x14ac:dyDescent="0.3">
      <c r="A17" s="37"/>
      <c r="B17" s="37"/>
      <c r="C17" s="37"/>
      <c r="D17" s="37"/>
      <c r="E17" s="37"/>
      <c r="F17" s="37"/>
      <c r="G17" s="37"/>
      <c r="H17" s="37"/>
    </row>
    <row r="18" spans="1:8" ht="15.75" thickBot="1" x14ac:dyDescent="0.3">
      <c r="A18" s="37"/>
      <c r="B18" s="37"/>
      <c r="C18" s="37"/>
      <c r="D18" s="37"/>
      <c r="E18" s="37"/>
      <c r="F18" s="37"/>
      <c r="G18" s="37"/>
      <c r="H18" s="37"/>
    </row>
    <row r="19" spans="1:8" ht="15.75" thickBot="1" x14ac:dyDescent="0.3">
      <c r="A19" s="37"/>
      <c r="B19" s="37"/>
      <c r="C19" s="37"/>
      <c r="D19" s="37"/>
      <c r="E19" s="37"/>
      <c r="F19" s="37"/>
      <c r="G19" s="37"/>
      <c r="H19" s="37"/>
    </row>
    <row r="20" spans="1:8" ht="15.75" thickBot="1" x14ac:dyDescent="0.3">
      <c r="A20" s="37"/>
      <c r="B20" s="37"/>
      <c r="C20" s="37"/>
      <c r="D20" s="37"/>
      <c r="E20" s="37"/>
      <c r="F20" s="37"/>
      <c r="G20" s="37"/>
      <c r="H20" s="37"/>
    </row>
    <row r="21" spans="1:8" ht="15.75" thickBot="1" x14ac:dyDescent="0.3">
      <c r="A21" s="37"/>
      <c r="B21" s="37"/>
      <c r="C21" s="37"/>
      <c r="D21" s="37"/>
      <c r="E21" s="37"/>
      <c r="F21" s="37"/>
      <c r="G21" s="37"/>
      <c r="H21" s="37"/>
    </row>
    <row r="22" spans="1:8" ht="15.75" thickBot="1" x14ac:dyDescent="0.3">
      <c r="A22" s="37"/>
      <c r="B22" s="37"/>
      <c r="C22" s="37"/>
      <c r="D22" s="37"/>
      <c r="E22" s="37"/>
      <c r="F22" s="37"/>
      <c r="G22" s="37"/>
      <c r="H22" s="37"/>
    </row>
    <row r="23" spans="1:8" ht="15.75" thickBot="1" x14ac:dyDescent="0.3">
      <c r="A23" s="37"/>
      <c r="B23" s="37"/>
      <c r="C23" s="37"/>
      <c r="D23" s="37"/>
      <c r="E23" s="37"/>
      <c r="F23" s="37"/>
      <c r="G23" s="37"/>
      <c r="H23" s="37"/>
    </row>
    <row r="24" spans="1:8" ht="15.75" thickBot="1" x14ac:dyDescent="0.3">
      <c r="A24" s="37"/>
      <c r="B24" s="37"/>
      <c r="C24" s="37"/>
      <c r="D24" s="37"/>
      <c r="E24" s="37"/>
      <c r="F24" s="37"/>
      <c r="G24" s="37"/>
      <c r="H24" s="37"/>
    </row>
    <row r="25" spans="1:8" ht="15.75" thickBot="1" x14ac:dyDescent="0.3">
      <c r="A25" s="37"/>
      <c r="B25" s="37"/>
      <c r="C25" s="37"/>
      <c r="D25" s="37"/>
      <c r="E25" s="37"/>
      <c r="F25" s="37"/>
      <c r="G25" s="37"/>
      <c r="H25" s="37"/>
    </row>
    <row r="26" spans="1:8" ht="15.75" thickBot="1" x14ac:dyDescent="0.3">
      <c r="A26" s="37"/>
      <c r="B26" s="37"/>
      <c r="C26" s="37"/>
      <c r="D26" s="37"/>
      <c r="E26" s="37"/>
      <c r="F26" s="37"/>
      <c r="G26" s="37"/>
      <c r="H26" s="37"/>
    </row>
    <row r="27" spans="1:8" ht="15.75" thickBot="1" x14ac:dyDescent="0.3">
      <c r="A27" s="37"/>
      <c r="B27" s="37"/>
      <c r="C27" s="37"/>
      <c r="D27" s="37"/>
      <c r="E27" s="37"/>
      <c r="F27" s="37"/>
      <c r="G27" s="37"/>
      <c r="H27" s="37"/>
    </row>
    <row r="28" spans="1:8" ht="15.75" thickBot="1" x14ac:dyDescent="0.3">
      <c r="A28" s="37"/>
      <c r="B28" s="37"/>
      <c r="C28" s="37"/>
      <c r="D28" s="37"/>
      <c r="E28" s="37"/>
      <c r="F28" s="37"/>
      <c r="G28" s="37"/>
      <c r="H28" s="37"/>
    </row>
    <row r="29" spans="1:8" ht="15.75" thickBot="1" x14ac:dyDescent="0.3">
      <c r="A29" s="37"/>
      <c r="B29" s="37"/>
      <c r="C29" s="37"/>
      <c r="D29" s="37"/>
      <c r="E29" s="37"/>
      <c r="F29" s="37"/>
      <c r="G29" s="37"/>
      <c r="H29" s="37"/>
    </row>
    <row r="30" spans="1:8" ht="15.75" thickBot="1" x14ac:dyDescent="0.3">
      <c r="A30" s="37"/>
      <c r="B30" s="37"/>
      <c r="C30" s="37"/>
      <c r="D30" s="37"/>
      <c r="E30" s="37"/>
      <c r="F30" s="37"/>
      <c r="G30" s="37"/>
      <c r="H30" s="37"/>
    </row>
    <row r="31" spans="1:8" ht="15.75" thickBot="1" x14ac:dyDescent="0.3">
      <c r="A31" s="37"/>
      <c r="B31" s="37"/>
      <c r="C31" s="37"/>
      <c r="D31" s="37"/>
      <c r="E31" s="37"/>
      <c r="F31" s="37"/>
      <c r="G31" s="37"/>
      <c r="H31" s="37"/>
    </row>
    <row r="32" spans="1:8" ht="15.75" thickBot="1" x14ac:dyDescent="0.3">
      <c r="A32" s="37"/>
      <c r="B32" s="37"/>
      <c r="C32" s="37"/>
      <c r="D32" s="37"/>
      <c r="E32" s="37"/>
      <c r="F32" s="37"/>
      <c r="G32" s="37"/>
      <c r="H32" s="37"/>
    </row>
    <row r="33" spans="1:8" ht="15.75" thickBot="1" x14ac:dyDescent="0.3">
      <c r="A33" s="37"/>
      <c r="B33" s="37"/>
      <c r="C33" s="37"/>
      <c r="D33" s="37"/>
      <c r="E33" s="37"/>
      <c r="F33" s="37"/>
      <c r="G33" s="37"/>
      <c r="H33" s="37"/>
    </row>
    <row r="34" spans="1:8" ht="15.75" thickBot="1" x14ac:dyDescent="0.3">
      <c r="A34" s="37"/>
      <c r="B34" s="37"/>
      <c r="C34" s="37"/>
      <c r="D34" s="37"/>
      <c r="E34" s="37"/>
      <c r="F34" s="37"/>
      <c r="G34" s="37"/>
      <c r="H34" s="37"/>
    </row>
    <row r="35" spans="1:8" ht="15.75" thickBot="1" x14ac:dyDescent="0.3">
      <c r="A35" s="37"/>
      <c r="B35" s="37"/>
      <c r="C35" s="37"/>
      <c r="D35" s="37"/>
      <c r="E35" s="37"/>
      <c r="F35" s="37"/>
      <c r="G35" s="37"/>
      <c r="H35" s="37"/>
    </row>
    <row r="36" spans="1:8" ht="15.75" thickBot="1" x14ac:dyDescent="0.3">
      <c r="A36" s="37"/>
      <c r="B36" s="37"/>
      <c r="C36" s="37"/>
      <c r="D36" s="37"/>
      <c r="E36" s="37"/>
      <c r="F36" s="37"/>
      <c r="G36" s="37"/>
      <c r="H36" s="37"/>
    </row>
    <row r="37" spans="1:8" ht="15.75" thickBot="1" x14ac:dyDescent="0.3">
      <c r="A37" s="37"/>
      <c r="B37" s="37"/>
      <c r="C37" s="37"/>
      <c r="D37" s="37"/>
      <c r="E37" s="37"/>
      <c r="F37" s="37"/>
      <c r="G37" s="37"/>
      <c r="H37" s="37"/>
    </row>
    <row r="38" spans="1:8" ht="15.75" thickBot="1" x14ac:dyDescent="0.3">
      <c r="A38" s="37"/>
      <c r="B38" s="37"/>
      <c r="C38" s="37"/>
      <c r="D38" s="37"/>
      <c r="E38" s="37"/>
      <c r="F38" s="37"/>
      <c r="G38" s="37"/>
      <c r="H38" s="37"/>
    </row>
    <row r="39" spans="1:8" ht="15.75" thickBot="1" x14ac:dyDescent="0.3">
      <c r="A39" s="37"/>
      <c r="B39" s="37"/>
      <c r="C39" s="37"/>
      <c r="D39" s="37"/>
      <c r="E39" s="37"/>
      <c r="F39" s="37"/>
      <c r="G39" s="37"/>
      <c r="H39" s="37"/>
    </row>
    <row r="40" spans="1:8" ht="15.75" thickBot="1" x14ac:dyDescent="0.3">
      <c r="A40" s="37"/>
      <c r="B40" s="37"/>
      <c r="C40" s="37"/>
      <c r="D40" s="37"/>
      <c r="E40" s="37"/>
      <c r="F40" s="37"/>
      <c r="G40" s="37"/>
      <c r="H40" s="37"/>
    </row>
    <row r="41" spans="1:8" ht="15.75" thickBot="1" x14ac:dyDescent="0.3">
      <c r="A41" s="37"/>
      <c r="B41" s="37"/>
      <c r="C41" s="37"/>
      <c r="D41" s="37"/>
      <c r="E41" s="37"/>
      <c r="F41" s="37"/>
      <c r="G41" s="37"/>
      <c r="H41" s="37"/>
    </row>
    <row r="42" spans="1:8" ht="15.75" thickBot="1" x14ac:dyDescent="0.3">
      <c r="A42" s="37"/>
      <c r="B42" s="37"/>
      <c r="C42" s="37"/>
      <c r="D42" s="37"/>
      <c r="E42" s="37"/>
      <c r="F42" s="37"/>
      <c r="G42" s="37"/>
      <c r="H42" s="37"/>
    </row>
    <row r="43" spans="1:8" ht="15.75" thickBot="1" x14ac:dyDescent="0.3">
      <c r="A43" s="37"/>
      <c r="B43" s="37"/>
      <c r="C43" s="37"/>
      <c r="D43" s="37"/>
      <c r="E43" s="37"/>
      <c r="F43" s="37"/>
      <c r="G43" s="37"/>
      <c r="H43" s="37"/>
    </row>
    <row r="44" spans="1:8" ht="15.75" thickBot="1" x14ac:dyDescent="0.3">
      <c r="A44" s="37"/>
      <c r="B44" s="37"/>
      <c r="C44" s="37"/>
      <c r="D44" s="37"/>
      <c r="E44" s="37"/>
      <c r="F44" s="37"/>
      <c r="G44" s="37"/>
      <c r="H44" s="37"/>
    </row>
    <row r="45" spans="1:8" ht="15.75" thickBot="1" x14ac:dyDescent="0.3">
      <c r="A45" s="37"/>
      <c r="B45" s="37"/>
      <c r="C45" s="37"/>
      <c r="D45" s="37"/>
      <c r="E45" s="37"/>
      <c r="F45" s="37"/>
      <c r="G45" s="37"/>
      <c r="H45" s="37"/>
    </row>
    <row r="46" spans="1:8" ht="15.75" thickBot="1" x14ac:dyDescent="0.3">
      <c r="A46" s="37"/>
      <c r="B46" s="37"/>
      <c r="C46" s="37"/>
      <c r="D46" s="37"/>
      <c r="E46" s="37"/>
      <c r="F46" s="37"/>
      <c r="G46" s="37"/>
      <c r="H46" s="37"/>
    </row>
    <row r="47" spans="1:8" ht="15.75" thickBot="1" x14ac:dyDescent="0.3">
      <c r="A47" s="37"/>
      <c r="B47" s="37"/>
      <c r="C47" s="37"/>
      <c r="D47" s="37"/>
      <c r="E47" s="37"/>
      <c r="F47" s="37"/>
      <c r="G47" s="37"/>
      <c r="H47" s="37"/>
    </row>
    <row r="48" spans="1:8" ht="15.75" thickBot="1" x14ac:dyDescent="0.3">
      <c r="A48" s="37"/>
      <c r="B48" s="37"/>
      <c r="C48" s="37"/>
      <c r="D48" s="37"/>
      <c r="E48" s="37"/>
      <c r="F48" s="37"/>
      <c r="G48" s="37"/>
      <c r="H48" s="37"/>
    </row>
    <row r="49" spans="1:8" ht="15.75" thickBot="1" x14ac:dyDescent="0.3">
      <c r="A49" s="37"/>
      <c r="B49" s="37"/>
      <c r="C49" s="37"/>
      <c r="D49" s="37"/>
      <c r="E49" s="37"/>
      <c r="F49" s="37"/>
      <c r="G49" s="37"/>
      <c r="H49" s="37"/>
    </row>
    <row r="50" spans="1:8" ht="15.75" thickBot="1" x14ac:dyDescent="0.3">
      <c r="A50" s="37"/>
      <c r="B50" s="37"/>
      <c r="C50" s="37"/>
      <c r="D50" s="37"/>
      <c r="E50" s="37"/>
      <c r="F50" s="37"/>
      <c r="G50" s="37"/>
      <c r="H50" s="37"/>
    </row>
    <row r="51" spans="1:8" ht="15.75" thickBot="1" x14ac:dyDescent="0.3">
      <c r="A51" s="37"/>
      <c r="B51" s="37"/>
      <c r="C51" s="37"/>
      <c r="D51" s="37"/>
      <c r="E51" s="37"/>
      <c r="F51" s="37"/>
      <c r="G51" s="37"/>
      <c r="H51" s="37"/>
    </row>
    <row r="52" spans="1:8" ht="15.75" thickBot="1" x14ac:dyDescent="0.3">
      <c r="A52" s="37"/>
      <c r="B52" s="37"/>
      <c r="C52" s="37"/>
      <c r="D52" s="37"/>
      <c r="E52" s="37"/>
      <c r="F52" s="37"/>
      <c r="G52" s="37"/>
      <c r="H52" s="37"/>
    </row>
    <row r="53" spans="1:8" ht="15.75" thickBot="1" x14ac:dyDescent="0.3">
      <c r="A53" s="37"/>
      <c r="B53" s="37"/>
      <c r="C53" s="37"/>
      <c r="D53" s="37"/>
      <c r="E53" s="37"/>
      <c r="F53" s="37"/>
      <c r="G53" s="37"/>
      <c r="H53" s="37"/>
    </row>
    <row r="54" spans="1:8" ht="15.75" thickBot="1" x14ac:dyDescent="0.3">
      <c r="A54" s="37"/>
      <c r="B54" s="37"/>
      <c r="C54" s="37"/>
      <c r="D54" s="37"/>
      <c r="E54" s="37"/>
      <c r="F54" s="37"/>
      <c r="G54" s="37"/>
      <c r="H54" s="37"/>
    </row>
    <row r="55" spans="1:8" ht="15.75" thickBot="1" x14ac:dyDescent="0.3">
      <c r="A55" s="37"/>
      <c r="B55" s="37"/>
      <c r="C55" s="37"/>
      <c r="D55" s="37"/>
      <c r="E55" s="37"/>
      <c r="F55" s="37"/>
      <c r="G55" s="37"/>
      <c r="H55" s="37"/>
    </row>
    <row r="56" spans="1:8" ht="15.75" thickBot="1" x14ac:dyDescent="0.3">
      <c r="A56" s="37"/>
      <c r="B56" s="37"/>
      <c r="C56" s="37"/>
      <c r="D56" s="37"/>
      <c r="E56" s="37"/>
      <c r="F56" s="37"/>
      <c r="G56" s="37"/>
      <c r="H56" s="37"/>
    </row>
    <row r="57" spans="1:8" ht="15.75" thickBot="1" x14ac:dyDescent="0.3">
      <c r="A57" s="37"/>
      <c r="B57" s="37"/>
      <c r="C57" s="37"/>
      <c r="D57" s="37"/>
      <c r="E57" s="37"/>
      <c r="F57" s="37"/>
      <c r="G57" s="37"/>
      <c r="H57" s="37"/>
    </row>
    <row r="58" spans="1:8" ht="15.75" thickBot="1" x14ac:dyDescent="0.3">
      <c r="A58" s="37"/>
      <c r="B58" s="37"/>
      <c r="C58" s="37"/>
      <c r="D58" s="37"/>
      <c r="E58" s="37"/>
      <c r="F58" s="37"/>
      <c r="G58" s="37"/>
      <c r="H58" s="37"/>
    </row>
    <row r="59" spans="1:8" ht="15.75" thickBot="1" x14ac:dyDescent="0.3">
      <c r="A59" s="37"/>
      <c r="B59" s="37"/>
      <c r="C59" s="37"/>
      <c r="D59" s="37"/>
      <c r="E59" s="37"/>
      <c r="F59" s="37"/>
      <c r="G59" s="37"/>
      <c r="H59" s="37"/>
    </row>
    <row r="60" spans="1:8" ht="15.75" thickBot="1" x14ac:dyDescent="0.3">
      <c r="A60" s="37"/>
      <c r="B60" s="37"/>
      <c r="C60" s="37"/>
      <c r="D60" s="37"/>
      <c r="E60" s="37"/>
      <c r="F60" s="37"/>
      <c r="G60" s="37"/>
      <c r="H60" s="37"/>
    </row>
    <row r="61" spans="1:8" ht="15.75" thickBot="1" x14ac:dyDescent="0.3">
      <c r="A61" s="37"/>
      <c r="B61" s="37"/>
      <c r="C61" s="37"/>
      <c r="D61" s="37"/>
      <c r="E61" s="37"/>
      <c r="F61" s="37"/>
      <c r="G61" s="37"/>
      <c r="H61" s="37"/>
    </row>
    <row r="62" spans="1:8" ht="15.75" thickBot="1" x14ac:dyDescent="0.3">
      <c r="A62" s="37"/>
      <c r="B62" s="37"/>
      <c r="C62" s="37"/>
      <c r="D62" s="37"/>
      <c r="E62" s="37"/>
      <c r="F62" s="37"/>
      <c r="G62" s="37"/>
      <c r="H62" s="37"/>
    </row>
    <row r="63" spans="1:8" ht="15.75" thickBot="1" x14ac:dyDescent="0.3">
      <c r="A63" s="37"/>
      <c r="B63" s="37"/>
      <c r="C63" s="37"/>
      <c r="D63" s="37"/>
      <c r="E63" s="37"/>
      <c r="F63" s="37"/>
      <c r="G63" s="37"/>
      <c r="H63" s="37"/>
    </row>
    <row r="64" spans="1:8" ht="15.75" thickBot="1" x14ac:dyDescent="0.3">
      <c r="A64" s="37"/>
      <c r="B64" s="37"/>
      <c r="C64" s="37"/>
      <c r="D64" s="37"/>
      <c r="E64" s="37"/>
      <c r="F64" s="37"/>
      <c r="G64" s="37"/>
      <c r="H64" s="37"/>
    </row>
    <row r="65" spans="1:8" ht="15.75" thickBot="1" x14ac:dyDescent="0.3">
      <c r="A65" s="37"/>
      <c r="B65" s="37"/>
      <c r="C65" s="37"/>
      <c r="D65" s="37"/>
      <c r="E65" s="37"/>
      <c r="F65" s="37"/>
      <c r="G65" s="37"/>
      <c r="H65" s="37"/>
    </row>
    <row r="66" spans="1:8" ht="15.75" thickBot="1" x14ac:dyDescent="0.3">
      <c r="A66" s="37"/>
      <c r="B66" s="37"/>
      <c r="C66" s="37"/>
      <c r="D66" s="37"/>
      <c r="E66" s="37"/>
      <c r="F66" s="37"/>
      <c r="G66" s="37"/>
      <c r="H66" s="37"/>
    </row>
    <row r="67" spans="1:8" ht="15.75" thickBot="1" x14ac:dyDescent="0.3">
      <c r="A67" s="37"/>
      <c r="B67" s="37"/>
      <c r="C67" s="37"/>
      <c r="D67" s="37"/>
      <c r="E67" s="37"/>
      <c r="F67" s="37"/>
      <c r="G67" s="37"/>
      <c r="H67" s="37"/>
    </row>
    <row r="68" spans="1:8" ht="15.75" thickBot="1" x14ac:dyDescent="0.3">
      <c r="A68" s="37"/>
      <c r="B68" s="37"/>
      <c r="C68" s="37"/>
      <c r="D68" s="37"/>
      <c r="E68" s="37"/>
      <c r="F68" s="37"/>
      <c r="G68" s="37"/>
      <c r="H68" s="37"/>
    </row>
    <row r="69" spans="1:8" ht="15.75" thickBot="1" x14ac:dyDescent="0.3">
      <c r="A69" s="37"/>
      <c r="B69" s="37"/>
      <c r="C69" s="37"/>
      <c r="D69" s="37"/>
      <c r="E69" s="37"/>
      <c r="F69" s="37"/>
      <c r="G69" s="37"/>
      <c r="H69" s="37"/>
    </row>
    <row r="70" spans="1:8" ht="15.75" thickBot="1" x14ac:dyDescent="0.3">
      <c r="A70" s="37"/>
      <c r="B70" s="37"/>
      <c r="C70" s="37"/>
      <c r="D70" s="37"/>
      <c r="E70" s="37"/>
      <c r="F70" s="37"/>
      <c r="G70" s="37"/>
      <c r="H70" s="37"/>
    </row>
    <row r="71" spans="1:8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8" ht="15.75" thickBot="1" x14ac:dyDescent="0.3">
      <c r="A72" s="37"/>
      <c r="B72" s="37"/>
      <c r="C72" s="37"/>
      <c r="D72" s="37"/>
      <c r="E72" s="37"/>
      <c r="F72" s="37"/>
      <c r="G72" s="37"/>
      <c r="H72" s="37"/>
    </row>
    <row r="73" spans="1:8" ht="15.75" thickBot="1" x14ac:dyDescent="0.3">
      <c r="A73" s="37"/>
      <c r="B73" s="37"/>
      <c r="C73" s="37"/>
      <c r="D73" s="37"/>
      <c r="E73" s="37"/>
      <c r="F73" s="37"/>
      <c r="G73" s="37"/>
      <c r="H73" s="37"/>
    </row>
    <row r="74" spans="1:8" ht="15.75" thickBot="1" x14ac:dyDescent="0.3">
      <c r="A74" s="37"/>
      <c r="B74" s="37"/>
      <c r="C74" s="37"/>
      <c r="D74" s="37"/>
      <c r="E74" s="37"/>
      <c r="F74" s="37"/>
      <c r="G74" s="37"/>
      <c r="H74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S.B. ANTIGUOS</vt:lpstr>
      <vt:lpstr>MINIMO 2018</vt:lpstr>
      <vt:lpstr>MERITO 2018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figueroa</dc:creator>
  <cp:lastModifiedBy>ricardo figueroa</cp:lastModifiedBy>
  <dcterms:created xsi:type="dcterms:W3CDTF">2018-05-22T19:02:51Z</dcterms:created>
  <dcterms:modified xsi:type="dcterms:W3CDTF">2022-01-25T13:25:03Z</dcterms:modified>
</cp:coreProperties>
</file>