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935" windowHeight="813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11" i="1"/>
  <c r="C11"/>
  <c r="D58"/>
  <c r="E58"/>
  <c r="C58"/>
  <c r="F8"/>
  <c r="C10"/>
  <c r="D47"/>
  <c r="E11"/>
  <c r="E39"/>
  <c r="E63"/>
  <c r="C63"/>
  <c r="D63"/>
  <c r="E53"/>
  <c r="D53"/>
  <c r="C53"/>
  <c r="E49"/>
  <c r="D49"/>
  <c r="C49"/>
  <c r="E47"/>
  <c r="C47"/>
  <c r="E44"/>
  <c r="D44"/>
  <c r="C44"/>
  <c r="E42"/>
  <c r="D42"/>
  <c r="C42"/>
  <c r="D39"/>
  <c r="C39"/>
  <c r="E32"/>
  <c r="D32"/>
  <c r="C32"/>
  <c r="E25"/>
  <c r="D25"/>
  <c r="C25"/>
  <c r="E15"/>
  <c r="D15"/>
  <c r="C15"/>
  <c r="D8" l="1"/>
  <c r="D66" s="1"/>
  <c r="C8"/>
  <c r="C66" s="1"/>
  <c r="E8"/>
  <c r="E66" s="1"/>
</calcChain>
</file>

<file path=xl/sharedStrings.xml><?xml version="1.0" encoding="utf-8"?>
<sst xmlns="http://schemas.openxmlformats.org/spreadsheetml/2006/main" count="133" uniqueCount="119">
  <si>
    <t>REPUBLICA DE CHILE</t>
  </si>
  <si>
    <t>MINISTERIO DEL INTERIOR  -  Subsecretaria de Desarrollo Regional y Administrativo</t>
  </si>
  <si>
    <t>DEPTO.SALUD I.MUNICIPALIDAD DE LOS LAGOS  -  Region  DECIMO CUARTA</t>
  </si>
  <si>
    <t>Codigo Cuenta</t>
  </si>
  <si>
    <t>Descripcion de la Cuenta</t>
  </si>
  <si>
    <t/>
  </si>
  <si>
    <t>22</t>
  </si>
  <si>
    <t>CxP BIENES Y SERVICIOS DE CONSUMO</t>
  </si>
  <si>
    <t>22.02</t>
  </si>
  <si>
    <t>TEXTILES, VESTUARIOS Y CALZADOS</t>
  </si>
  <si>
    <t>22.03</t>
  </si>
  <si>
    <t>COMBUSTIBLES Y LUBRICANTES</t>
  </si>
  <si>
    <t>22.03.001</t>
  </si>
  <si>
    <t>PARA VEHICULOS</t>
  </si>
  <si>
    <t>22.03.003</t>
  </si>
  <si>
    <t>PARA CALEFACCION</t>
  </si>
  <si>
    <t>22.04</t>
  </si>
  <si>
    <t>MATERIALES DE USO O CONSUMO</t>
  </si>
  <si>
    <t>22.04.001</t>
  </si>
  <si>
    <t>MATERIALES DE OFICINA</t>
  </si>
  <si>
    <t>22.04.004</t>
  </si>
  <si>
    <t>PRODUCTOS FARMACEUTICOS</t>
  </si>
  <si>
    <t>22.04.005</t>
  </si>
  <si>
    <t>MATERIALES Y UTILES QUIRURGICOS</t>
  </si>
  <si>
    <t>22.04.007</t>
  </si>
  <si>
    <t>MATERIALES Y UTILES DE ASEO</t>
  </si>
  <si>
    <t>22.04.009</t>
  </si>
  <si>
    <t>INSUMOS, REPUESTOS Y ACCESORIOS COMPUTACIONALES</t>
  </si>
  <si>
    <t>22.04.010</t>
  </si>
  <si>
    <t>MATERIALES PARA MANTENIMIENTO Y REPARACIONES INMUE</t>
  </si>
  <si>
    <t>22.04.011</t>
  </si>
  <si>
    <t>REPUESTOS Y ACCESORIOS PARA MANTENCION VEHICULOS</t>
  </si>
  <si>
    <t>22.04.012</t>
  </si>
  <si>
    <t>OTROS MATERIALES, REPUESTOS Y UTILES DIVERSOS</t>
  </si>
  <si>
    <t>22.04.999</t>
  </si>
  <si>
    <t>Otros</t>
  </si>
  <si>
    <t>22.05</t>
  </si>
  <si>
    <t>SERVICIOS BASICOS</t>
  </si>
  <si>
    <t>22.05.001</t>
  </si>
  <si>
    <t>ELECTRICIDAD</t>
  </si>
  <si>
    <t>22.05.002</t>
  </si>
  <si>
    <t>AGUA</t>
  </si>
  <si>
    <t>22.05.003</t>
  </si>
  <si>
    <t>GAS</t>
  </si>
  <si>
    <t>22.05.004</t>
  </si>
  <si>
    <t>CORREO</t>
  </si>
  <si>
    <t>22.05.005</t>
  </si>
  <si>
    <t>TELEFONIA FIJA</t>
  </si>
  <si>
    <t>22.05.007</t>
  </si>
  <si>
    <t>ACCESO A INTERNET</t>
  </si>
  <si>
    <t>22.06</t>
  </si>
  <si>
    <t>MANTENIMIENTO Y REPARACIONES</t>
  </si>
  <si>
    <t>22.06.001</t>
  </si>
  <si>
    <t>MANTENIMIENTO Y REPARACION DE EDIFICACIONES</t>
  </si>
  <si>
    <t>22.06.002</t>
  </si>
  <si>
    <t>MANTENIMIENTO Y REPARACION DE VEHICULOS</t>
  </si>
  <si>
    <t>22.06.003</t>
  </si>
  <si>
    <t>MANTENIMIENTO Y REPARACION MOBILIARIOS Y OTROS</t>
  </si>
  <si>
    <t>22.06.004</t>
  </si>
  <si>
    <t>MANTENIMIENTO Y REPARACION MAQUINARIAS Y EQUIPOS</t>
  </si>
  <si>
    <t>22.06.007</t>
  </si>
  <si>
    <t>MANTENIMIENTO Y REPARACION DE EQUIPOS INFORMATICOS</t>
  </si>
  <si>
    <t>22.06.999</t>
  </si>
  <si>
    <t>OTROS</t>
  </si>
  <si>
    <t>22.07</t>
  </si>
  <si>
    <t>PUBLICIDAD Y DIFUSION</t>
  </si>
  <si>
    <t>22.07.001</t>
  </si>
  <si>
    <t>SERVICIOS DE PUBLICIDAD</t>
  </si>
  <si>
    <t>22.07.002</t>
  </si>
  <si>
    <t>SERVICIOS DE IMPRESION-FOTOCOPIAS</t>
  </si>
  <si>
    <t>22.08</t>
  </si>
  <si>
    <t>SERVICIOS GENERALES</t>
  </si>
  <si>
    <t>22.08.007</t>
  </si>
  <si>
    <t>PASAJES, FLETES Y BODEGAJES</t>
  </si>
  <si>
    <t>22.09</t>
  </si>
  <si>
    <t>ARRIENDOS</t>
  </si>
  <si>
    <t>22.09.002</t>
  </si>
  <si>
    <t>ARRIENDO DE EDIFICIOS</t>
  </si>
  <si>
    <t>22.09.003</t>
  </si>
  <si>
    <t>ARRIENDO DE VEHICULOS</t>
  </si>
  <si>
    <t>22.10</t>
  </si>
  <si>
    <t>SERVICIOS FINANCIEROS Y DE SEGUROS</t>
  </si>
  <si>
    <t>22.10.002</t>
  </si>
  <si>
    <t>PRIMAS Y GASTOS DE SEGUROS</t>
  </si>
  <si>
    <t>22.11</t>
  </si>
  <si>
    <t>SERVICIOS TECNICOS Y PROFESIONALES</t>
  </si>
  <si>
    <t>22.11.002</t>
  </si>
  <si>
    <t>CURSOS DE CAPACITACION</t>
  </si>
  <si>
    <t>22.11.003</t>
  </si>
  <si>
    <t>SERVICIOS INFORMATICOS</t>
  </si>
  <si>
    <t>22.11.999</t>
  </si>
  <si>
    <t>22.12</t>
  </si>
  <si>
    <t>OTROS GASTOS EN BIENES Y SERVICIOS DE CONSUMO</t>
  </si>
  <si>
    <t>22.12.002</t>
  </si>
  <si>
    <t>GASTOS MENORES</t>
  </si>
  <si>
    <t>22.12.002.000.000.001</t>
  </si>
  <si>
    <t>Gastos Menores</t>
  </si>
  <si>
    <t>22.12.999</t>
  </si>
  <si>
    <t>29</t>
  </si>
  <si>
    <t>CXP. ADQUISICION DE ACTIVOS NO FINANCIEROS</t>
  </si>
  <si>
    <t>29.04</t>
  </si>
  <si>
    <t>MOBILIARIO Y OTROS</t>
  </si>
  <si>
    <t>29.06</t>
  </si>
  <si>
    <t>EQUIPOS INFORMATICOS</t>
  </si>
  <si>
    <t>29.06.001</t>
  </si>
  <si>
    <t>EQUIPOS COMPUTACIONALES Y PERIFERICOS</t>
  </si>
  <si>
    <t>34</t>
  </si>
  <si>
    <t>CXP SERVICIO DE LA DEUDA</t>
  </si>
  <si>
    <t>34.07</t>
  </si>
  <si>
    <t>DEUDA FLOTANTE</t>
  </si>
  <si>
    <t>**  TOTAL  GASTOS  **</t>
  </si>
  <si>
    <t>DEBITOS</t>
  </si>
  <si>
    <t>CREDITOS</t>
  </si>
  <si>
    <t>DEUDA</t>
  </si>
  <si>
    <t xml:space="preserve"> </t>
  </si>
  <si>
    <t>VEHICULOS</t>
  </si>
  <si>
    <t>22.03..004</t>
  </si>
  <si>
    <t>COMPENSACION DAÑOS A TERCEROS</t>
  </si>
  <si>
    <t>GASTOS              Periodo : NOVIEMBRE 2014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</si>
</sst>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CE"/>
    </font>
    <font>
      <b/>
      <sz val="10"/>
      <name val="Arial CE"/>
    </font>
    <font>
      <b/>
      <sz val="10"/>
      <name val="Courier New CE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8">
    <xf numFmtId="0" fontId="0" fillId="0" borderId="0" xfId="0"/>
    <xf numFmtId="0" fontId="19" fillId="0" borderId="10" xfId="42" applyFont="1" applyBorder="1" applyAlignment="1">
      <alignment horizontal="left"/>
    </xf>
    <xf numFmtId="0" fontId="19" fillId="0" borderId="10" xfId="42" applyFont="1" applyBorder="1"/>
    <xf numFmtId="0" fontId="16" fillId="0" borderId="0" xfId="0" applyFont="1"/>
    <xf numFmtId="3" fontId="19" fillId="0" borderId="10" xfId="42" applyNumberFormat="1" applyFont="1" applyBorder="1" applyAlignment="1">
      <alignment horizontal="center"/>
    </xf>
    <xf numFmtId="3" fontId="20" fillId="0" borderId="10" xfId="42" applyNumberFormat="1" applyFont="1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9" fillId="33" borderId="10" xfId="42" applyFont="1" applyFill="1" applyBorder="1" applyAlignment="1">
      <alignment horizontal="left"/>
    </xf>
    <xf numFmtId="3" fontId="20" fillId="33" borderId="10" xfId="42" applyNumberFormat="1" applyFont="1" applyFill="1" applyBorder="1" applyAlignment="1">
      <alignment horizontal="center"/>
    </xf>
    <xf numFmtId="0" fontId="19" fillId="34" borderId="10" xfId="42" applyFont="1" applyFill="1" applyBorder="1" applyAlignment="1">
      <alignment horizontal="left"/>
    </xf>
    <xf numFmtId="3" fontId="20" fillId="34" borderId="10" xfId="42" applyNumberFormat="1" applyFont="1" applyFill="1" applyBorder="1" applyAlignment="1">
      <alignment horizontal="center"/>
    </xf>
    <xf numFmtId="3" fontId="19" fillId="34" borderId="10" xfId="42" applyNumberFormat="1" applyFont="1" applyFill="1" applyBorder="1" applyAlignment="1">
      <alignment horizontal="center"/>
    </xf>
    <xf numFmtId="3" fontId="0" fillId="0" borderId="0" xfId="0" applyNumberFormat="1"/>
    <xf numFmtId="0" fontId="19" fillId="35" borderId="10" xfId="42" applyFont="1" applyFill="1" applyBorder="1" applyAlignment="1">
      <alignment horizontal="left"/>
    </xf>
    <xf numFmtId="3" fontId="19" fillId="35" borderId="10" xfId="42" applyNumberFormat="1" applyFont="1" applyFill="1" applyBorder="1" applyAlignment="1">
      <alignment horizontal="center"/>
    </xf>
    <xf numFmtId="0" fontId="19" fillId="36" borderId="10" xfId="42" applyFont="1" applyFill="1" applyBorder="1" applyAlignment="1">
      <alignment horizontal="left"/>
    </xf>
    <xf numFmtId="3" fontId="20" fillId="36" borderId="10" xfId="42" applyNumberFormat="1" applyFont="1" applyFill="1" applyBorder="1" applyAlignment="1">
      <alignment horizontal="center"/>
    </xf>
    <xf numFmtId="4" fontId="19" fillId="34" borderId="10" xfId="42" applyNumberFormat="1" applyFont="1" applyFill="1" applyBorder="1" applyAlignment="1">
      <alignment horizontal="left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topLeftCell="A22" workbookViewId="0">
      <selection activeCell="I13" sqref="I13"/>
    </sheetView>
  </sheetViews>
  <sheetFormatPr baseColWidth="10" defaultRowHeight="15"/>
  <cols>
    <col min="1" max="1" width="22.140625" style="3" customWidth="1"/>
    <col min="2" max="2" width="52.5703125" style="3" customWidth="1"/>
    <col min="3" max="5" width="11.42578125" style="6"/>
  </cols>
  <sheetData>
    <row r="1" spans="1:6" ht="15.75" thickBot="1">
      <c r="A1" s="1" t="s">
        <v>0</v>
      </c>
      <c r="B1" s="2"/>
      <c r="C1" s="4"/>
      <c r="D1" s="4"/>
      <c r="E1" s="4"/>
    </row>
    <row r="2" spans="1:6" ht="15.75" thickBot="1">
      <c r="A2" s="1" t="s">
        <v>1</v>
      </c>
      <c r="B2" s="2"/>
      <c r="C2" s="4"/>
      <c r="D2" s="4"/>
      <c r="E2" s="4"/>
    </row>
    <row r="3" spans="1:6" ht="15.75" thickBot="1">
      <c r="A3" s="1" t="s">
        <v>2</v>
      </c>
      <c r="B3" s="2"/>
      <c r="C3" s="4"/>
      <c r="D3" s="4"/>
      <c r="E3" s="4"/>
    </row>
    <row r="4" spans="1:6" ht="15.75" thickBot="1">
      <c r="A4" s="1" t="s">
        <v>114</v>
      </c>
      <c r="B4" s="2" t="s">
        <v>114</v>
      </c>
      <c r="C4" s="4"/>
      <c r="D4" s="4"/>
      <c r="E4" s="4"/>
    </row>
    <row r="5" spans="1:6" ht="15.75" thickBot="1">
      <c r="A5" s="1" t="s">
        <v>118</v>
      </c>
      <c r="B5" s="2"/>
      <c r="C5" s="4"/>
      <c r="D5" s="4"/>
      <c r="E5" s="4"/>
    </row>
    <row r="6" spans="1:6" ht="15.75" thickBot="1">
      <c r="A6" s="13" t="s">
        <v>3</v>
      </c>
      <c r="B6" s="13" t="s">
        <v>4</v>
      </c>
      <c r="C6" s="14" t="s">
        <v>111</v>
      </c>
      <c r="D6" s="14" t="s">
        <v>112</v>
      </c>
      <c r="E6" s="14" t="s">
        <v>113</v>
      </c>
    </row>
    <row r="7" spans="1:6" ht="15.75" thickBot="1">
      <c r="A7" s="1" t="s">
        <v>5</v>
      </c>
      <c r="B7" s="1" t="s">
        <v>5</v>
      </c>
      <c r="C7" s="4" t="s">
        <v>5</v>
      </c>
      <c r="D7" s="4" t="s">
        <v>5</v>
      </c>
      <c r="E7" s="4" t="s">
        <v>5</v>
      </c>
    </row>
    <row r="8" spans="1:6" ht="15.75" thickBot="1">
      <c r="A8" s="7" t="s">
        <v>6</v>
      </c>
      <c r="B8" s="7" t="s">
        <v>7</v>
      </c>
      <c r="C8" s="8">
        <f>SUM(C10+C11+C15+C25+C32+C39+C42+C44+C47+C49+C53+C57)</f>
        <v>55716599</v>
      </c>
      <c r="D8" s="8">
        <f>SUM(D10+D11+D15+D25+D32+D39+D42+D44+D47+D49+D53+D57)</f>
        <v>41597977</v>
      </c>
      <c r="E8" s="8">
        <f t="shared" ref="E8" si="0">SUM(E10+E11+E15+E25+E32+E39+E42+E44+E47+E49+E53)</f>
        <v>4538131</v>
      </c>
      <c r="F8">
        <f>SUM(F12)</f>
        <v>0</v>
      </c>
    </row>
    <row r="9" spans="1:6" ht="15.75" thickBot="1">
      <c r="A9" s="1" t="s">
        <v>5</v>
      </c>
      <c r="B9" s="1" t="s">
        <v>5</v>
      </c>
      <c r="C9" s="4"/>
      <c r="D9" s="4"/>
      <c r="E9" s="4"/>
    </row>
    <row r="10" spans="1:6" ht="15.75" thickBot="1">
      <c r="A10" s="9" t="s">
        <v>8</v>
      </c>
      <c r="B10" s="9" t="s">
        <v>9</v>
      </c>
      <c r="C10" s="10">
        <f>SUM(G9)</f>
        <v>0</v>
      </c>
      <c r="D10" s="10">
        <v>0</v>
      </c>
      <c r="E10" s="11">
        <v>0</v>
      </c>
      <c r="F10" t="s">
        <v>114</v>
      </c>
    </row>
    <row r="11" spans="1:6" ht="15.75" thickBot="1">
      <c r="A11" s="9" t="s">
        <v>10</v>
      </c>
      <c r="B11" s="9" t="s">
        <v>11</v>
      </c>
      <c r="C11" s="10">
        <f>SUM(C12:C14)</f>
        <v>622948</v>
      </c>
      <c r="D11" s="10">
        <f>SUM(D12:D14)</f>
        <v>622948</v>
      </c>
      <c r="E11" s="10">
        <f>SUM(E12:E13)</f>
        <v>0</v>
      </c>
    </row>
    <row r="12" spans="1:6" ht="15.75" thickBot="1">
      <c r="A12" s="1" t="s">
        <v>12</v>
      </c>
      <c r="B12" s="1" t="s">
        <v>13</v>
      </c>
      <c r="C12" s="5">
        <v>622948</v>
      </c>
      <c r="D12" s="5">
        <v>622948</v>
      </c>
      <c r="E12" s="5">
        <v>0</v>
      </c>
    </row>
    <row r="13" spans="1:6" ht="15.75" thickBot="1">
      <c r="A13" s="1" t="s">
        <v>14</v>
      </c>
      <c r="B13" s="1" t="s">
        <v>15</v>
      </c>
      <c r="C13" s="5">
        <v>0</v>
      </c>
      <c r="D13" s="5">
        <v>0</v>
      </c>
      <c r="E13" s="5">
        <v>0</v>
      </c>
    </row>
    <row r="14" spans="1:6" ht="15.75" thickBot="1">
      <c r="A14" s="1" t="s">
        <v>116</v>
      </c>
      <c r="B14" s="1" t="s">
        <v>63</v>
      </c>
      <c r="C14" s="5">
        <v>0</v>
      </c>
      <c r="D14" s="5">
        <v>0</v>
      </c>
      <c r="E14" s="5"/>
    </row>
    <row r="15" spans="1:6" ht="15.75" thickBot="1">
      <c r="A15" s="9" t="s">
        <v>16</v>
      </c>
      <c r="B15" s="9" t="s">
        <v>17</v>
      </c>
      <c r="C15" s="10">
        <f>SUM(C16:C24)</f>
        <v>18428952</v>
      </c>
      <c r="D15" s="10">
        <f>SUM(D16:D24)</f>
        <v>11062653</v>
      </c>
      <c r="E15" s="10">
        <f>SUM(E16:E24)</f>
        <v>3817610</v>
      </c>
    </row>
    <row r="16" spans="1:6" ht="15.75" thickBot="1">
      <c r="A16" s="1" t="s">
        <v>18</v>
      </c>
      <c r="B16" s="1" t="s">
        <v>19</v>
      </c>
      <c r="C16" s="5">
        <v>1021636</v>
      </c>
      <c r="D16" s="5">
        <v>1047673</v>
      </c>
      <c r="E16" s="5">
        <v>537977</v>
      </c>
    </row>
    <row r="17" spans="1:8" ht="15.75" thickBot="1">
      <c r="A17" s="1" t="s">
        <v>20</v>
      </c>
      <c r="B17" s="1" t="s">
        <v>21</v>
      </c>
      <c r="C17" s="4">
        <v>15201339</v>
      </c>
      <c r="D17" s="4">
        <v>8073601</v>
      </c>
      <c r="E17" s="4">
        <v>0</v>
      </c>
    </row>
    <row r="18" spans="1:8" ht="15.75" thickBot="1">
      <c r="A18" s="1" t="s">
        <v>22</v>
      </c>
      <c r="B18" s="1" t="s">
        <v>23</v>
      </c>
      <c r="C18" s="5">
        <v>0</v>
      </c>
      <c r="D18" s="5">
        <v>0</v>
      </c>
      <c r="E18" s="5">
        <v>0</v>
      </c>
    </row>
    <row r="19" spans="1:8" ht="15.75" thickBot="1">
      <c r="A19" s="1" t="s">
        <v>24</v>
      </c>
      <c r="B19" s="1" t="s">
        <v>25</v>
      </c>
      <c r="C19" s="5">
        <v>834476</v>
      </c>
      <c r="D19" s="5">
        <v>834476</v>
      </c>
      <c r="E19" s="5">
        <v>62475</v>
      </c>
    </row>
    <row r="20" spans="1:8" ht="15.75" thickBot="1">
      <c r="A20" s="1" t="s">
        <v>26</v>
      </c>
      <c r="B20" s="1" t="s">
        <v>27</v>
      </c>
      <c r="C20" s="5">
        <v>543973</v>
      </c>
      <c r="D20" s="5">
        <v>543973</v>
      </c>
      <c r="E20" s="5">
        <v>0</v>
      </c>
    </row>
    <row r="21" spans="1:8" ht="15.75" thickBot="1">
      <c r="A21" s="1" t="s">
        <v>28</v>
      </c>
      <c r="B21" s="1" t="s">
        <v>29</v>
      </c>
      <c r="C21" s="5">
        <v>0</v>
      </c>
      <c r="D21" s="5">
        <v>0</v>
      </c>
      <c r="E21" s="5">
        <v>0</v>
      </c>
    </row>
    <row r="22" spans="1:8" ht="15.75" thickBot="1">
      <c r="A22" s="1" t="s">
        <v>30</v>
      </c>
      <c r="B22" s="1" t="s">
        <v>31</v>
      </c>
      <c r="C22" s="5">
        <v>0</v>
      </c>
      <c r="D22" s="5">
        <v>0</v>
      </c>
      <c r="E22" s="5">
        <v>0</v>
      </c>
    </row>
    <row r="23" spans="1:8" ht="15.75" thickBot="1">
      <c r="A23" s="1" t="s">
        <v>32</v>
      </c>
      <c r="B23" s="1" t="s">
        <v>33</v>
      </c>
      <c r="C23" s="5">
        <v>0</v>
      </c>
      <c r="D23" s="5">
        <v>0</v>
      </c>
      <c r="E23" s="5">
        <v>0</v>
      </c>
    </row>
    <row r="24" spans="1:8" ht="15.75" thickBot="1">
      <c r="A24" s="1" t="s">
        <v>34</v>
      </c>
      <c r="B24" s="1" t="s">
        <v>35</v>
      </c>
      <c r="C24" s="5">
        <v>827528</v>
      </c>
      <c r="D24" s="5">
        <v>562930</v>
      </c>
      <c r="E24" s="5">
        <v>3217158</v>
      </c>
    </row>
    <row r="25" spans="1:8" ht="15.75" thickBot="1">
      <c r="A25" s="9" t="s">
        <v>36</v>
      </c>
      <c r="B25" s="9" t="s">
        <v>37</v>
      </c>
      <c r="C25" s="10">
        <f>SUM(C26:C31)</f>
        <v>2417955</v>
      </c>
      <c r="D25" s="10">
        <f>SUM(D26:D31)</f>
        <v>2417955</v>
      </c>
      <c r="E25" s="10">
        <f>SUM(E26:E31)</f>
        <v>0</v>
      </c>
    </row>
    <row r="26" spans="1:8" ht="15.75" thickBot="1">
      <c r="A26" s="1" t="s">
        <v>38</v>
      </c>
      <c r="B26" s="1" t="s">
        <v>39</v>
      </c>
      <c r="C26" s="5">
        <v>768403</v>
      </c>
      <c r="D26" s="5">
        <v>768403</v>
      </c>
      <c r="E26" s="5">
        <v>0</v>
      </c>
    </row>
    <row r="27" spans="1:8" ht="15.75" thickBot="1">
      <c r="A27" s="1" t="s">
        <v>40</v>
      </c>
      <c r="B27" s="1" t="s">
        <v>41</v>
      </c>
      <c r="C27" s="5">
        <v>777263</v>
      </c>
      <c r="D27" s="5">
        <v>777263</v>
      </c>
      <c r="E27" s="5">
        <v>0</v>
      </c>
    </row>
    <row r="28" spans="1:8" ht="15.75" thickBot="1">
      <c r="A28" s="1" t="s">
        <v>42</v>
      </c>
      <c r="B28" s="1" t="s">
        <v>43</v>
      </c>
      <c r="C28" s="5">
        <v>0</v>
      </c>
      <c r="D28" s="5">
        <v>0</v>
      </c>
      <c r="E28" s="4">
        <v>0</v>
      </c>
      <c r="H28" s="12" t="s">
        <v>114</v>
      </c>
    </row>
    <row r="29" spans="1:8" ht="15.75" thickBot="1">
      <c r="A29" s="1" t="s">
        <v>44</v>
      </c>
      <c r="B29" s="1" t="s">
        <v>45</v>
      </c>
      <c r="C29" s="5">
        <v>0</v>
      </c>
      <c r="D29" s="5">
        <v>0</v>
      </c>
      <c r="E29" s="5">
        <v>0</v>
      </c>
    </row>
    <row r="30" spans="1:8" ht="15.75" thickBot="1">
      <c r="A30" s="1" t="s">
        <v>46</v>
      </c>
      <c r="B30" s="1" t="s">
        <v>47</v>
      </c>
      <c r="C30" s="5">
        <v>435536</v>
      </c>
      <c r="D30" s="5">
        <v>435536</v>
      </c>
      <c r="E30" s="5">
        <v>0</v>
      </c>
    </row>
    <row r="31" spans="1:8" ht="15.75" thickBot="1">
      <c r="A31" s="1" t="s">
        <v>48</v>
      </c>
      <c r="B31" s="1" t="s">
        <v>49</v>
      </c>
      <c r="C31" s="5">
        <v>436753</v>
      </c>
      <c r="D31" s="5">
        <v>436753</v>
      </c>
      <c r="E31" s="5">
        <v>0</v>
      </c>
    </row>
    <row r="32" spans="1:8" ht="15.75" thickBot="1">
      <c r="A32" s="9" t="s">
        <v>50</v>
      </c>
      <c r="B32" s="9" t="s">
        <v>51</v>
      </c>
      <c r="C32" s="10">
        <f>SUM(C33:C38)</f>
        <v>2193285</v>
      </c>
      <c r="D32" s="10">
        <f>SUM(D33:D38)</f>
        <v>2193285</v>
      </c>
      <c r="E32" s="10">
        <f>SUM(E33:E38)</f>
        <v>0</v>
      </c>
    </row>
    <row r="33" spans="1:5" ht="15.75" thickBot="1">
      <c r="A33" s="1" t="s">
        <v>52</v>
      </c>
      <c r="B33" s="1" t="s">
        <v>53</v>
      </c>
      <c r="C33" s="5">
        <v>0</v>
      </c>
      <c r="D33" s="5">
        <v>0</v>
      </c>
      <c r="E33" s="5">
        <v>0</v>
      </c>
    </row>
    <row r="34" spans="1:5" ht="15.75" thickBot="1">
      <c r="A34" s="1" t="s">
        <v>54</v>
      </c>
      <c r="B34" s="1" t="s">
        <v>55</v>
      </c>
      <c r="C34" s="5">
        <v>2193285</v>
      </c>
      <c r="D34" s="5">
        <v>2193285</v>
      </c>
      <c r="E34" s="5">
        <v>0</v>
      </c>
    </row>
    <row r="35" spans="1:5" ht="15.75" thickBot="1">
      <c r="A35" s="1" t="s">
        <v>56</v>
      </c>
      <c r="B35" s="1" t="s">
        <v>57</v>
      </c>
      <c r="C35" s="5">
        <v>0</v>
      </c>
      <c r="D35" s="5">
        <v>0</v>
      </c>
      <c r="E35" s="4">
        <v>0</v>
      </c>
    </row>
    <row r="36" spans="1:5" ht="15.75" thickBot="1">
      <c r="A36" s="1" t="s">
        <v>58</v>
      </c>
      <c r="B36" s="1" t="s">
        <v>59</v>
      </c>
      <c r="C36" s="5">
        <v>0</v>
      </c>
      <c r="D36" s="5">
        <v>0</v>
      </c>
      <c r="E36" s="5">
        <v>0</v>
      </c>
    </row>
    <row r="37" spans="1:5" ht="15.75" thickBot="1">
      <c r="A37" s="1" t="s">
        <v>60</v>
      </c>
      <c r="B37" s="1" t="s">
        <v>61</v>
      </c>
      <c r="C37" s="5">
        <v>0</v>
      </c>
      <c r="D37" s="5">
        <v>0</v>
      </c>
      <c r="E37" s="5">
        <v>0</v>
      </c>
    </row>
    <row r="38" spans="1:5" ht="15.75" thickBot="1">
      <c r="A38" s="1" t="s">
        <v>62</v>
      </c>
      <c r="B38" s="1" t="s">
        <v>63</v>
      </c>
      <c r="C38" s="5">
        <v>0</v>
      </c>
      <c r="D38" s="5">
        <v>0</v>
      </c>
      <c r="E38" s="4">
        <v>0</v>
      </c>
    </row>
    <row r="39" spans="1:5" ht="15.75" thickBot="1">
      <c r="A39" s="9" t="s">
        <v>64</v>
      </c>
      <c r="B39" s="9" t="s">
        <v>65</v>
      </c>
      <c r="C39" s="10">
        <f>SUM(C40:C41)</f>
        <v>308217</v>
      </c>
      <c r="D39" s="10">
        <f>SUM(D40:D41)</f>
        <v>308217</v>
      </c>
      <c r="E39" s="10">
        <f>SUM(E40:E41)</f>
        <v>445848</v>
      </c>
    </row>
    <row r="40" spans="1:5" ht="15.75" thickBot="1">
      <c r="A40" s="1" t="s">
        <v>66</v>
      </c>
      <c r="B40" s="1" t="s">
        <v>67</v>
      </c>
      <c r="C40" s="5">
        <v>0</v>
      </c>
      <c r="D40" s="5">
        <v>0</v>
      </c>
      <c r="E40" s="5">
        <v>0</v>
      </c>
    </row>
    <row r="41" spans="1:5" ht="15.75" thickBot="1">
      <c r="A41" s="1" t="s">
        <v>68</v>
      </c>
      <c r="B41" s="1" t="s">
        <v>69</v>
      </c>
      <c r="C41" s="5">
        <v>308217</v>
      </c>
      <c r="D41" s="5">
        <v>308217</v>
      </c>
      <c r="E41" s="5">
        <v>445848</v>
      </c>
    </row>
    <row r="42" spans="1:5" ht="15.75" thickBot="1">
      <c r="A42" s="9" t="s">
        <v>70</v>
      </c>
      <c r="B42" s="9" t="s">
        <v>71</v>
      </c>
      <c r="C42" s="10">
        <f>SUM(C43:C43)</f>
        <v>653112</v>
      </c>
      <c r="D42" s="10">
        <f>SUM(D43:D43)</f>
        <v>348612</v>
      </c>
      <c r="E42" s="10">
        <f>SUM(E43:E43)</f>
        <v>0</v>
      </c>
    </row>
    <row r="43" spans="1:5" ht="15.75" thickBot="1">
      <c r="A43" s="1" t="s">
        <v>72</v>
      </c>
      <c r="B43" s="1" t="s">
        <v>73</v>
      </c>
      <c r="C43" s="5">
        <v>653112</v>
      </c>
      <c r="D43" s="5">
        <v>348612</v>
      </c>
      <c r="E43" s="5">
        <v>0</v>
      </c>
    </row>
    <row r="44" spans="1:5" ht="15.75" thickBot="1">
      <c r="A44" s="9" t="s">
        <v>74</v>
      </c>
      <c r="B44" s="9" t="s">
        <v>75</v>
      </c>
      <c r="C44" s="10">
        <f>SUM(C45:C46)</f>
        <v>0</v>
      </c>
      <c r="D44" s="10">
        <f>SUM(D45:D46)</f>
        <v>0</v>
      </c>
      <c r="E44" s="10">
        <f>SUM(E45:E46)</f>
        <v>0</v>
      </c>
    </row>
    <row r="45" spans="1:5" ht="15.75" thickBot="1">
      <c r="A45" s="1" t="s">
        <v>76</v>
      </c>
      <c r="B45" s="1" t="s">
        <v>77</v>
      </c>
      <c r="C45" s="5">
        <v>0</v>
      </c>
      <c r="D45" s="5">
        <v>0</v>
      </c>
      <c r="E45" s="5">
        <v>0</v>
      </c>
    </row>
    <row r="46" spans="1:5" ht="15.75" thickBot="1">
      <c r="A46" s="1" t="s">
        <v>78</v>
      </c>
      <c r="B46" s="1" t="s">
        <v>79</v>
      </c>
      <c r="C46" s="5">
        <v>0</v>
      </c>
      <c r="D46" s="5">
        <v>0</v>
      </c>
      <c r="E46" s="4">
        <v>0</v>
      </c>
    </row>
    <row r="47" spans="1:5" ht="15.75" thickBot="1">
      <c r="A47" s="9" t="s">
        <v>80</v>
      </c>
      <c r="B47" s="9" t="s">
        <v>81</v>
      </c>
      <c r="C47" s="10">
        <f>SUM(C48:C48)</f>
        <v>521403</v>
      </c>
      <c r="D47" s="10">
        <f>SUM(D48:D48)</f>
        <v>521403</v>
      </c>
      <c r="E47" s="10">
        <f>SUM(E48:E48)</f>
        <v>0</v>
      </c>
    </row>
    <row r="48" spans="1:5" ht="15.75" thickBot="1">
      <c r="A48" s="1" t="s">
        <v>82</v>
      </c>
      <c r="B48" s="1" t="s">
        <v>83</v>
      </c>
      <c r="C48" s="5">
        <v>521403</v>
      </c>
      <c r="D48" s="5">
        <v>521403</v>
      </c>
      <c r="E48" s="5">
        <v>0</v>
      </c>
    </row>
    <row r="49" spans="1:6" ht="15.75" thickBot="1">
      <c r="A49" s="9" t="s">
        <v>84</v>
      </c>
      <c r="B49" s="9" t="s">
        <v>85</v>
      </c>
      <c r="C49" s="10">
        <f>SUM(C50:C52)</f>
        <v>8499260</v>
      </c>
      <c r="D49" s="10">
        <f>SUM(D50:D52)</f>
        <v>8399260</v>
      </c>
      <c r="E49" s="10">
        <f>SUM(E50:E52)</f>
        <v>236592</v>
      </c>
    </row>
    <row r="50" spans="1:6" ht="15.75" thickBot="1">
      <c r="A50" s="1" t="s">
        <v>86</v>
      </c>
      <c r="B50" s="1" t="s">
        <v>87</v>
      </c>
      <c r="C50" s="5">
        <v>0</v>
      </c>
      <c r="D50" s="5">
        <v>0</v>
      </c>
      <c r="E50" s="5">
        <v>0</v>
      </c>
    </row>
    <row r="51" spans="1:6" ht="15.75" thickBot="1">
      <c r="A51" s="1" t="s">
        <v>88</v>
      </c>
      <c r="B51" s="1" t="s">
        <v>89</v>
      </c>
      <c r="C51" s="5">
        <v>0</v>
      </c>
      <c r="D51" s="5">
        <v>0</v>
      </c>
      <c r="E51" s="4">
        <v>0</v>
      </c>
    </row>
    <row r="52" spans="1:6" ht="15.75" thickBot="1">
      <c r="A52" s="1" t="s">
        <v>90</v>
      </c>
      <c r="B52" s="1" t="s">
        <v>35</v>
      </c>
      <c r="C52" s="5">
        <v>8499260</v>
      </c>
      <c r="D52" s="5">
        <v>8399260</v>
      </c>
      <c r="E52" s="5">
        <v>236592</v>
      </c>
    </row>
    <row r="53" spans="1:6" ht="15.75" thickBot="1">
      <c r="A53" s="9" t="s">
        <v>91</v>
      </c>
      <c r="B53" s="9" t="s">
        <v>92</v>
      </c>
      <c r="C53" s="10">
        <f>SUM(C54:C56)</f>
        <v>21412381</v>
      </c>
      <c r="D53" s="10">
        <f>SUM(D54:D56)</f>
        <v>15064558</v>
      </c>
      <c r="E53" s="10">
        <f>SUM(E54:E56)</f>
        <v>38081</v>
      </c>
    </row>
    <row r="54" spans="1:6" ht="15.75" thickBot="1">
      <c r="A54" s="1" t="s">
        <v>93</v>
      </c>
      <c r="B54" s="1" t="s">
        <v>94</v>
      </c>
      <c r="C54" s="5">
        <v>0</v>
      </c>
      <c r="D54" s="5">
        <v>0</v>
      </c>
      <c r="E54" s="5">
        <v>0</v>
      </c>
    </row>
    <row r="55" spans="1:6" ht="15.75" thickBot="1">
      <c r="A55" s="1" t="s">
        <v>95</v>
      </c>
      <c r="B55" s="1" t="s">
        <v>96</v>
      </c>
      <c r="C55" s="5">
        <v>0</v>
      </c>
      <c r="D55" s="5">
        <v>0</v>
      </c>
      <c r="E55" s="5">
        <v>0</v>
      </c>
    </row>
    <row r="56" spans="1:6" ht="15.75" thickBot="1">
      <c r="A56" s="1" t="s">
        <v>97</v>
      </c>
      <c r="B56" s="1" t="s">
        <v>63</v>
      </c>
      <c r="C56" s="5">
        <v>21412381</v>
      </c>
      <c r="D56" s="5">
        <v>15064558</v>
      </c>
      <c r="E56" s="5">
        <v>38081</v>
      </c>
    </row>
    <row r="57" spans="1:6" ht="15.75" thickBot="1">
      <c r="A57" s="17">
        <v>2602000</v>
      </c>
      <c r="B57" s="9" t="s">
        <v>117</v>
      </c>
      <c r="C57" s="10">
        <v>659086</v>
      </c>
      <c r="D57" s="10">
        <v>659086</v>
      </c>
      <c r="E57" s="10"/>
    </row>
    <row r="58" spans="1:6" ht="15.75" thickBot="1">
      <c r="A58" s="9" t="s">
        <v>98</v>
      </c>
      <c r="B58" s="9" t="s">
        <v>99</v>
      </c>
      <c r="C58" s="10">
        <f>SUM(C59:C61)</f>
        <v>0</v>
      </c>
      <c r="D58" s="10">
        <f t="shared" ref="D58:E58" si="1">SUM(D59:D61)</f>
        <v>0</v>
      </c>
      <c r="E58" s="10">
        <f t="shared" si="1"/>
        <v>0</v>
      </c>
    </row>
    <row r="59" spans="1:6" ht="15.75" thickBot="1">
      <c r="A59" s="15">
        <v>29.03</v>
      </c>
      <c r="B59" s="15" t="s">
        <v>115</v>
      </c>
      <c r="C59" s="16">
        <v>0</v>
      </c>
      <c r="D59" s="16">
        <v>0</v>
      </c>
      <c r="E59" s="16">
        <v>0</v>
      </c>
      <c r="F59" t="s">
        <v>114</v>
      </c>
    </row>
    <row r="60" spans="1:6" ht="15.75" thickBot="1">
      <c r="A60" s="1" t="s">
        <v>100</v>
      </c>
      <c r="B60" s="1" t="s">
        <v>101</v>
      </c>
      <c r="C60" s="5">
        <v>0</v>
      </c>
      <c r="D60" s="5">
        <v>0</v>
      </c>
      <c r="E60" s="5">
        <v>0</v>
      </c>
    </row>
    <row r="61" spans="1:6" ht="15.75" thickBot="1">
      <c r="A61" s="1" t="s">
        <v>102</v>
      </c>
      <c r="B61" s="1" t="s">
        <v>103</v>
      </c>
      <c r="C61" s="5">
        <v>0</v>
      </c>
      <c r="D61" s="5">
        <v>0</v>
      </c>
      <c r="E61" s="4">
        <v>0</v>
      </c>
    </row>
    <row r="62" spans="1:6" ht="15.75" thickBot="1">
      <c r="A62" s="1" t="s">
        <v>104</v>
      </c>
      <c r="B62" s="1" t="s">
        <v>105</v>
      </c>
      <c r="C62" s="5">
        <v>0</v>
      </c>
      <c r="D62" s="5">
        <v>0</v>
      </c>
      <c r="E62" s="4">
        <v>0</v>
      </c>
    </row>
    <row r="63" spans="1:6" ht="15.75" thickBot="1">
      <c r="A63" s="9" t="s">
        <v>106</v>
      </c>
      <c r="B63" s="9" t="s">
        <v>107</v>
      </c>
      <c r="C63" s="10">
        <f>SUM(C64:C64)</f>
        <v>35737011</v>
      </c>
      <c r="D63" s="10">
        <f>SUM(D64:D64)</f>
        <v>0</v>
      </c>
      <c r="E63" s="10">
        <f>SUM(E64:E64)</f>
        <v>26427344</v>
      </c>
    </row>
    <row r="64" spans="1:6" ht="15.75" thickBot="1">
      <c r="A64" s="1" t="s">
        <v>108</v>
      </c>
      <c r="B64" s="1" t="s">
        <v>109</v>
      </c>
      <c r="C64" s="5">
        <v>35737011</v>
      </c>
      <c r="D64" s="5">
        <v>0</v>
      </c>
      <c r="E64" s="5">
        <v>26427344</v>
      </c>
    </row>
    <row r="65" spans="1:5" ht="15.75" thickBot="1">
      <c r="A65" s="1"/>
      <c r="B65" s="1"/>
      <c r="C65" s="5"/>
      <c r="D65" s="5"/>
      <c r="E65" s="5"/>
    </row>
    <row r="66" spans="1:5" ht="39.75" customHeight="1" thickBot="1">
      <c r="A66" s="7" t="s">
        <v>5</v>
      </c>
      <c r="B66" s="7" t="s">
        <v>110</v>
      </c>
      <c r="C66" s="8">
        <f>SUM(C8+C58+C63)</f>
        <v>91453610</v>
      </c>
      <c r="D66" s="8">
        <f t="shared" ref="D66:E66" si="2">SUM(D8+D58+D63)</f>
        <v>41597977</v>
      </c>
      <c r="E66" s="8">
        <f t="shared" si="2"/>
        <v>30965475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WinuE</cp:lastModifiedBy>
  <dcterms:created xsi:type="dcterms:W3CDTF">2014-07-31T15:01:17Z</dcterms:created>
  <dcterms:modified xsi:type="dcterms:W3CDTF">2014-12-12T12:56:37Z</dcterms:modified>
</cp:coreProperties>
</file>